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hidePivotFieldList="1"/>
  <bookViews>
    <workbookView xWindow="0" yWindow="0" windowWidth="20490" windowHeight="7125"/>
  </bookViews>
  <sheets>
    <sheet name="2012" sheetId="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4" l="1"/>
  <c r="C25" i="4"/>
  <c r="C26" i="4"/>
  <c r="C27" i="4"/>
  <c r="C28" i="4"/>
  <c r="C29" i="4"/>
  <c r="D30" i="4"/>
  <c r="E30" i="4"/>
  <c r="F30" i="4"/>
  <c r="G30" i="4"/>
  <c r="H30" i="4"/>
  <c r="I30" i="4"/>
  <c r="J30" i="4"/>
  <c r="K30" i="4"/>
  <c r="L30" i="4"/>
  <c r="M30" i="4"/>
  <c r="N30" i="4"/>
  <c r="O30" i="4"/>
  <c r="C68" i="4"/>
  <c r="C67" i="4"/>
  <c r="C66" i="4"/>
  <c r="C65" i="4"/>
  <c r="O64" i="4"/>
  <c r="N64" i="4"/>
  <c r="M64" i="4"/>
  <c r="L64" i="4"/>
  <c r="K64" i="4"/>
  <c r="J64" i="4"/>
  <c r="I64" i="4"/>
  <c r="H64" i="4"/>
  <c r="G64" i="4"/>
  <c r="F64" i="4"/>
  <c r="E64" i="4"/>
  <c r="D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O6" i="4"/>
  <c r="N6" i="4"/>
  <c r="M6" i="4"/>
  <c r="L6" i="4"/>
  <c r="K6" i="4"/>
  <c r="J6" i="4"/>
  <c r="I6" i="4"/>
  <c r="H6" i="4"/>
  <c r="G6" i="4"/>
  <c r="F6" i="4"/>
  <c r="E6" i="4"/>
  <c r="D6" i="4"/>
  <c r="C64" i="4" l="1"/>
  <c r="D69" i="4"/>
  <c r="H69" i="4"/>
  <c r="L69" i="4"/>
  <c r="C6" i="4"/>
  <c r="E69" i="4"/>
  <c r="I69" i="4"/>
  <c r="M69" i="4"/>
  <c r="F69" i="4"/>
  <c r="J69" i="4"/>
  <c r="N69" i="4"/>
  <c r="G69" i="4"/>
  <c r="K69" i="4"/>
  <c r="O69" i="4"/>
  <c r="C30" i="4"/>
  <c r="C69" i="4" l="1"/>
</calcChain>
</file>

<file path=xl/sharedStrings.xml><?xml version="1.0" encoding="utf-8"?>
<sst xmlns="http://schemas.openxmlformats.org/spreadsheetml/2006/main" count="92" uniqueCount="70">
  <si>
    <t xml:space="preserve">3-1-01-015  INGRESOS JUNJI EDUCACION                                    </t>
  </si>
  <si>
    <t>Cta
Contable</t>
  </si>
  <si>
    <t>flujo acumulado</t>
  </si>
  <si>
    <t>año</t>
  </si>
  <si>
    <t>Mes</t>
  </si>
  <si>
    <t>Real</t>
  </si>
  <si>
    <t>3 INGRESOS</t>
  </si>
  <si>
    <t>4 GASTOS</t>
  </si>
  <si>
    <t>01-02 ACTIVO FIJO</t>
  </si>
  <si>
    <t>0 SALDO</t>
  </si>
  <si>
    <t>1-2-03-001  MAQUINAS Y EQUIPOS</t>
  </si>
  <si>
    <t>1-2-04-001  MUEBLES Y UTILES</t>
  </si>
  <si>
    <t>4-1-01-001  REMUNERACIONES CODIGO DEL TRABAJO</t>
  </si>
  <si>
    <t>4-1-01-002  REMUNERACIONES ESTATUTO DOCENTE</t>
  </si>
  <si>
    <t>4-1-01-004  HONORARIOS</t>
  </si>
  <si>
    <t xml:space="preserve">4-1-01-005  CAPACITACIÓN Y PERFECCIONAMIENTO                            </t>
  </si>
  <si>
    <t xml:space="preserve">4-1-01-006  INDEMNIZACIONES  LEGALES                                    </t>
  </si>
  <si>
    <t xml:space="preserve">4-1-02-001  CONSUMO TELEFONICO (COMUNICACIONES)                         </t>
  </si>
  <si>
    <t>4-1-02-002  CONSUMO AGUA POTABLE</t>
  </si>
  <si>
    <t>4-1-02-003  CONSUMO ELECTRICIDAD</t>
  </si>
  <si>
    <t>4-1-02-004  CONSUMO DE GAS</t>
  </si>
  <si>
    <t>4-1-02-005  CONSUMO DE COMBUSTIBLE</t>
  </si>
  <si>
    <t>4-1-02-006  GASTOS PEAJES - AUTOPISTAS - ESTACIONAMIENTOS</t>
  </si>
  <si>
    <t>4-1-04-001  UTILES DE ESCRITORIO</t>
  </si>
  <si>
    <t>4-1-04-002  UTILES DE ASEO</t>
  </si>
  <si>
    <t>4-1-04-003  MATERIAL DIDACTICO</t>
  </si>
  <si>
    <t>4-1-04-004  MATERIAL DEPORTIVO</t>
  </si>
  <si>
    <t>4-1-04-005  OTROS INSUMOS</t>
  </si>
  <si>
    <t>4-1-04-006  GASTOS MENORES</t>
  </si>
  <si>
    <t xml:space="preserve">4-1-04-007  ACTIVIDADES Y EVENTOS                                       </t>
  </si>
  <si>
    <t>4-1-05-001  MANTENIMIENTO DE VEHICULOS</t>
  </si>
  <si>
    <t xml:space="preserve">4-1-05-002  MANTENIMIENTO DE EDIFICIOS (NO ACTIVABLE)                   </t>
  </si>
  <si>
    <t>4-1-05-003  MANTENIMIENTO DE COMPUTADORES Y EQUIPOS</t>
  </si>
  <si>
    <t xml:space="preserve">4-1-05-005  GASTOS MANTENCION Y SERVICIOS GENERALES                     </t>
  </si>
  <si>
    <t>4-1-05-006  GASTO ARRIENDO (BUSES-VARIOS)</t>
  </si>
  <si>
    <t>4-1-06-003  MEDICAMENTOS</t>
  </si>
  <si>
    <t>4-1-07-001  SEGUROS VENCIDOS VEHICULOS</t>
  </si>
  <si>
    <t>4-1-08-001  TRANSFERENCIA A LA ADMINISTRACION</t>
  </si>
  <si>
    <t xml:space="preserve">4-1-09-001  DEVOLUCIONES                                                </t>
  </si>
  <si>
    <t>4-2-01-001  INTERESES BANCARIOS</t>
  </si>
  <si>
    <t>4-2-01-002  GASTOS BANCARIOS</t>
  </si>
  <si>
    <t>4-2-01-004  MULTAS E INTERESES DEUDAS PREVISIONALES</t>
  </si>
  <si>
    <t>4-2-01-006  DIFERENCIA DE CAMBIO</t>
  </si>
  <si>
    <t>4-2-01-008  GASTO MULTAS E INTERESES</t>
  </si>
  <si>
    <t>3-1-01-001  SUBVENCION REGULAR EDUCACION</t>
  </si>
  <si>
    <t>3-1-01-002  SUBVENCION REGULAR DE RURALIDAD</t>
  </si>
  <si>
    <t>3-1-01-003  SUBVENCION MANTENIMIENTO</t>
  </si>
  <si>
    <t>3-1-01-004  SUBVENCION LEY 19.410</t>
  </si>
  <si>
    <t>3-1-01-005  SUBVENCION DESEMPEÑO DIFICIL</t>
  </si>
  <si>
    <t>3-1-01-006  SUBVENCION EXCELENCIA ACADEMICA</t>
  </si>
  <si>
    <t>3-1-01-008  SUBVENCION LEY 19.464</t>
  </si>
  <si>
    <t>3-1-01-010  SUBVENCION EXCELENCIA ACADEMICA IND.</t>
  </si>
  <si>
    <t>3-1-01-011  SUBVENCION BRP BONO DE RESPONSABILIDAD PROFESIONAL</t>
  </si>
  <si>
    <t>3-1-01-012  SUBVENCION DESEMPEÑO COLECTIVO IND.</t>
  </si>
  <si>
    <t>3-1-01-013  INGRESO PROGRAMAS MINISTERIALES</t>
  </si>
  <si>
    <t xml:space="preserve">3-1-01-016  SUBSIDIO INCAPACIDAD LABORAL                                </t>
  </si>
  <si>
    <t>3-1-01-017  SUBVENCION PREFERENCIAL</t>
  </si>
  <si>
    <t>3-1-01-018  SUBV. EDUC. LEY 19.933</t>
  </si>
  <si>
    <t>3-1-01-019  SUBV. PRO-RETENCION</t>
  </si>
  <si>
    <t>3-1-03-002  APORTE MUNICIPAL EDUCACION</t>
  </si>
  <si>
    <t>3-1-03-004  APORTE MUNIC. PROG. EDUCACION</t>
  </si>
  <si>
    <t>3-2-01-003  OTROS INGRESOS EDUCACION</t>
  </si>
  <si>
    <t>3-1-01-009  SUBVENCION UMP</t>
  </si>
  <si>
    <t xml:space="preserve">3-1-01-020  REFORZAMIENTO EDUCATIVO                                     </t>
  </si>
  <si>
    <t xml:space="preserve">3-1-02-008  SUBSIDIO INCAPACIDAD LABORAL                                </t>
  </si>
  <si>
    <t>1-2-02-001  VEHICULOS</t>
  </si>
  <si>
    <t>4-1-06-004  ELEMENTOS DE CURACION</t>
  </si>
  <si>
    <t>1-2-08-001  PROGRAMAS COMPUTACIONALES</t>
  </si>
  <si>
    <t>3-1-01-007  SUBVENCION SNED</t>
  </si>
  <si>
    <t>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</si>
</sst>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#,###,##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165" fontId="3" fillId="4" borderId="1" xfId="0" applyNumberFormat="1" applyFont="1" applyFill="1" applyBorder="1" applyAlignment="1">
      <alignment horizontal="left"/>
    </xf>
    <xf numFmtId="165" fontId="3" fillId="4" borderId="3" xfId="0" applyNumberFormat="1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7" fontId="1" fillId="2" borderId="14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5" fontId="1" fillId="3" borderId="4" xfId="0" applyNumberFormat="1" applyFont="1" applyFill="1" applyBorder="1" applyAlignment="1"/>
    <xf numFmtId="165" fontId="1" fillId="3" borderId="17" xfId="0" applyNumberFormat="1" applyFont="1" applyFill="1" applyBorder="1" applyAlignment="1"/>
    <xf numFmtId="165" fontId="1" fillId="3" borderId="18" xfId="0" applyNumberFormat="1" applyFont="1" applyFill="1" applyBorder="1" applyAlignment="1"/>
    <xf numFmtId="165" fontId="1" fillId="3" borderId="19" xfId="0" applyNumberFormat="1" applyFont="1" applyFill="1" applyBorder="1" applyAlignment="1"/>
    <xf numFmtId="165" fontId="0" fillId="0" borderId="1" xfId="0" applyNumberFormat="1" applyBorder="1"/>
    <xf numFmtId="165" fontId="0" fillId="0" borderId="1" xfId="0" applyNumberFormat="1" applyFill="1" applyBorder="1"/>
    <xf numFmtId="165" fontId="0" fillId="0" borderId="3" xfId="0" applyNumberFormat="1" applyBorder="1"/>
    <xf numFmtId="164" fontId="1" fillId="5" borderId="6" xfId="0" applyNumberFormat="1" applyFont="1" applyFill="1" applyBorder="1"/>
    <xf numFmtId="165" fontId="0" fillId="0" borderId="14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165" fontId="0" fillId="0" borderId="9" xfId="0" applyNumberFormat="1" applyBorder="1"/>
    <xf numFmtId="165" fontId="0" fillId="0" borderId="9" xfId="0" applyNumberFormat="1" applyFill="1" applyBorder="1"/>
    <xf numFmtId="165" fontId="3" fillId="4" borderId="9" xfId="0" applyNumberFormat="1" applyFont="1" applyFill="1" applyBorder="1" applyAlignment="1">
      <alignment horizontal="left"/>
    </xf>
    <xf numFmtId="164" fontId="1" fillId="5" borderId="15" xfId="0" applyNumberFormat="1" applyFont="1" applyFill="1" applyBorder="1"/>
    <xf numFmtId="164" fontId="1" fillId="5" borderId="12" xfId="0" applyNumberFormat="1" applyFont="1" applyFill="1" applyBorder="1"/>
    <xf numFmtId="164" fontId="1" fillId="5" borderId="13" xfId="0" applyNumberFormat="1" applyFont="1" applyFill="1" applyBorder="1"/>
    <xf numFmtId="165" fontId="0" fillId="0" borderId="20" xfId="0" applyNumberFormat="1" applyBorder="1"/>
    <xf numFmtId="165" fontId="0" fillId="0" borderId="21" xfId="0" applyNumberFormat="1" applyBorder="1"/>
    <xf numFmtId="165" fontId="3" fillId="4" borderId="21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left"/>
    </xf>
    <xf numFmtId="49" fontId="1" fillId="5" borderId="22" xfId="0" applyNumberFormat="1" applyFont="1" applyFill="1" applyBorder="1"/>
    <xf numFmtId="0" fontId="0" fillId="0" borderId="16" xfId="0" applyBorder="1"/>
    <xf numFmtId="0" fontId="0" fillId="0" borderId="5" xfId="0" applyBorder="1"/>
    <xf numFmtId="49" fontId="3" fillId="4" borderId="2" xfId="0" applyNumberFormat="1" applyFont="1" applyFill="1" applyBorder="1" applyAlignment="1">
      <alignment horizontal="left"/>
    </xf>
    <xf numFmtId="49" fontId="1" fillId="2" borderId="11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center" wrapText="1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9"/>
  <sheetViews>
    <sheetView tabSelected="1" workbookViewId="0">
      <selection activeCell="B2" sqref="B2:O2"/>
    </sheetView>
  </sheetViews>
  <sheetFormatPr baseColWidth="10" defaultRowHeight="15" x14ac:dyDescent="0.25"/>
  <cols>
    <col min="2" max="2" width="66.140625" bestFit="1" customWidth="1"/>
    <col min="3" max="3" width="13.7109375" bestFit="1" customWidth="1"/>
    <col min="4" max="15" width="12.140625" bestFit="1" customWidth="1"/>
    <col min="241" max="241" width="96.140625" bestFit="1" customWidth="1"/>
    <col min="242" max="254" width="11" customWidth="1"/>
    <col min="255" max="255" width="12.5703125" customWidth="1"/>
    <col min="256" max="267" width="14.85546875" customWidth="1"/>
    <col min="268" max="268" width="18.85546875" bestFit="1" customWidth="1"/>
    <col min="269" max="269" width="19.85546875" customWidth="1"/>
    <col min="497" max="497" width="96.140625" bestFit="1" customWidth="1"/>
    <col min="498" max="510" width="11" customWidth="1"/>
    <col min="511" max="511" width="12.5703125" customWidth="1"/>
    <col min="512" max="523" width="14.85546875" customWidth="1"/>
    <col min="524" max="524" width="18.85546875" bestFit="1" customWidth="1"/>
    <col min="525" max="525" width="19.85546875" customWidth="1"/>
    <col min="753" max="753" width="96.140625" bestFit="1" customWidth="1"/>
    <col min="754" max="766" width="11" customWidth="1"/>
    <col min="767" max="767" width="12.5703125" customWidth="1"/>
    <col min="768" max="779" width="14.85546875" customWidth="1"/>
    <col min="780" max="780" width="18.85546875" bestFit="1" customWidth="1"/>
    <col min="781" max="781" width="19.85546875" customWidth="1"/>
    <col min="1009" max="1009" width="96.140625" bestFit="1" customWidth="1"/>
    <col min="1010" max="1022" width="11" customWidth="1"/>
    <col min="1023" max="1023" width="12.5703125" customWidth="1"/>
    <col min="1024" max="1035" width="14.85546875" customWidth="1"/>
    <col min="1036" max="1036" width="18.85546875" bestFit="1" customWidth="1"/>
    <col min="1037" max="1037" width="19.85546875" customWidth="1"/>
    <col min="1265" max="1265" width="96.140625" bestFit="1" customWidth="1"/>
    <col min="1266" max="1278" width="11" customWidth="1"/>
    <col min="1279" max="1279" width="12.5703125" customWidth="1"/>
    <col min="1280" max="1291" width="14.85546875" customWidth="1"/>
    <col min="1292" max="1292" width="18.85546875" bestFit="1" customWidth="1"/>
    <col min="1293" max="1293" width="19.85546875" customWidth="1"/>
    <col min="1521" max="1521" width="96.140625" bestFit="1" customWidth="1"/>
    <col min="1522" max="1534" width="11" customWidth="1"/>
    <col min="1535" max="1535" width="12.5703125" customWidth="1"/>
    <col min="1536" max="1547" width="14.85546875" customWidth="1"/>
    <col min="1548" max="1548" width="18.85546875" bestFit="1" customWidth="1"/>
    <col min="1549" max="1549" width="19.85546875" customWidth="1"/>
    <col min="1777" max="1777" width="96.140625" bestFit="1" customWidth="1"/>
    <col min="1778" max="1790" width="11" customWidth="1"/>
    <col min="1791" max="1791" width="12.5703125" customWidth="1"/>
    <col min="1792" max="1803" width="14.85546875" customWidth="1"/>
    <col min="1804" max="1804" width="18.85546875" bestFit="1" customWidth="1"/>
    <col min="1805" max="1805" width="19.85546875" customWidth="1"/>
    <col min="2033" max="2033" width="96.140625" bestFit="1" customWidth="1"/>
    <col min="2034" max="2046" width="11" customWidth="1"/>
    <col min="2047" max="2047" width="12.5703125" customWidth="1"/>
    <col min="2048" max="2059" width="14.85546875" customWidth="1"/>
    <col min="2060" max="2060" width="18.85546875" bestFit="1" customWidth="1"/>
    <col min="2061" max="2061" width="19.85546875" customWidth="1"/>
    <col min="2289" max="2289" width="96.140625" bestFit="1" customWidth="1"/>
    <col min="2290" max="2302" width="11" customWidth="1"/>
    <col min="2303" max="2303" width="12.5703125" customWidth="1"/>
    <col min="2304" max="2315" width="14.85546875" customWidth="1"/>
    <col min="2316" max="2316" width="18.85546875" bestFit="1" customWidth="1"/>
    <col min="2317" max="2317" width="19.85546875" customWidth="1"/>
    <col min="2545" max="2545" width="96.140625" bestFit="1" customWidth="1"/>
    <col min="2546" max="2558" width="11" customWidth="1"/>
    <col min="2559" max="2559" width="12.5703125" customWidth="1"/>
    <col min="2560" max="2571" width="14.85546875" customWidth="1"/>
    <col min="2572" max="2572" width="18.85546875" bestFit="1" customWidth="1"/>
    <col min="2573" max="2573" width="19.85546875" customWidth="1"/>
    <col min="2801" max="2801" width="96.140625" bestFit="1" customWidth="1"/>
    <col min="2802" max="2814" width="11" customWidth="1"/>
    <col min="2815" max="2815" width="12.5703125" customWidth="1"/>
    <col min="2816" max="2827" width="14.85546875" customWidth="1"/>
    <col min="2828" max="2828" width="18.85546875" bestFit="1" customWidth="1"/>
    <col min="2829" max="2829" width="19.85546875" customWidth="1"/>
    <col min="3057" max="3057" width="96.140625" bestFit="1" customWidth="1"/>
    <col min="3058" max="3070" width="11" customWidth="1"/>
    <col min="3071" max="3071" width="12.5703125" customWidth="1"/>
    <col min="3072" max="3083" width="14.85546875" customWidth="1"/>
    <col min="3084" max="3084" width="18.85546875" bestFit="1" customWidth="1"/>
    <col min="3085" max="3085" width="19.85546875" customWidth="1"/>
    <col min="3313" max="3313" width="96.140625" bestFit="1" customWidth="1"/>
    <col min="3314" max="3326" width="11" customWidth="1"/>
    <col min="3327" max="3327" width="12.5703125" customWidth="1"/>
    <col min="3328" max="3339" width="14.85546875" customWidth="1"/>
    <col min="3340" max="3340" width="18.85546875" bestFit="1" customWidth="1"/>
    <col min="3341" max="3341" width="19.85546875" customWidth="1"/>
    <col min="3569" max="3569" width="96.140625" bestFit="1" customWidth="1"/>
    <col min="3570" max="3582" width="11" customWidth="1"/>
    <col min="3583" max="3583" width="12.5703125" customWidth="1"/>
    <col min="3584" max="3595" width="14.85546875" customWidth="1"/>
    <col min="3596" max="3596" width="18.85546875" bestFit="1" customWidth="1"/>
    <col min="3597" max="3597" width="19.85546875" customWidth="1"/>
    <col min="3825" max="3825" width="96.140625" bestFit="1" customWidth="1"/>
    <col min="3826" max="3838" width="11" customWidth="1"/>
    <col min="3839" max="3839" width="12.5703125" customWidth="1"/>
    <col min="3840" max="3851" width="14.85546875" customWidth="1"/>
    <col min="3852" max="3852" width="18.85546875" bestFit="1" customWidth="1"/>
    <col min="3853" max="3853" width="19.85546875" customWidth="1"/>
    <col min="4081" max="4081" width="96.140625" bestFit="1" customWidth="1"/>
    <col min="4082" max="4094" width="11" customWidth="1"/>
    <col min="4095" max="4095" width="12.5703125" customWidth="1"/>
    <col min="4096" max="4107" width="14.85546875" customWidth="1"/>
    <col min="4108" max="4108" width="18.85546875" bestFit="1" customWidth="1"/>
    <col min="4109" max="4109" width="19.85546875" customWidth="1"/>
    <col min="4337" max="4337" width="96.140625" bestFit="1" customWidth="1"/>
    <col min="4338" max="4350" width="11" customWidth="1"/>
    <col min="4351" max="4351" width="12.5703125" customWidth="1"/>
    <col min="4352" max="4363" width="14.85546875" customWidth="1"/>
    <col min="4364" max="4364" width="18.85546875" bestFit="1" customWidth="1"/>
    <col min="4365" max="4365" width="19.85546875" customWidth="1"/>
    <col min="4593" max="4593" width="96.140625" bestFit="1" customWidth="1"/>
    <col min="4594" max="4606" width="11" customWidth="1"/>
    <col min="4607" max="4607" width="12.5703125" customWidth="1"/>
    <col min="4608" max="4619" width="14.85546875" customWidth="1"/>
    <col min="4620" max="4620" width="18.85546875" bestFit="1" customWidth="1"/>
    <col min="4621" max="4621" width="19.85546875" customWidth="1"/>
    <col min="4849" max="4849" width="96.140625" bestFit="1" customWidth="1"/>
    <col min="4850" max="4862" width="11" customWidth="1"/>
    <col min="4863" max="4863" width="12.5703125" customWidth="1"/>
    <col min="4864" max="4875" width="14.85546875" customWidth="1"/>
    <col min="4876" max="4876" width="18.85546875" bestFit="1" customWidth="1"/>
    <col min="4877" max="4877" width="19.85546875" customWidth="1"/>
    <col min="5105" max="5105" width="96.140625" bestFit="1" customWidth="1"/>
    <col min="5106" max="5118" width="11" customWidth="1"/>
    <col min="5119" max="5119" width="12.5703125" customWidth="1"/>
    <col min="5120" max="5131" width="14.85546875" customWidth="1"/>
    <col min="5132" max="5132" width="18.85546875" bestFit="1" customWidth="1"/>
    <col min="5133" max="5133" width="19.85546875" customWidth="1"/>
    <col min="5361" max="5361" width="96.140625" bestFit="1" customWidth="1"/>
    <col min="5362" max="5374" width="11" customWidth="1"/>
    <col min="5375" max="5375" width="12.5703125" customWidth="1"/>
    <col min="5376" max="5387" width="14.85546875" customWidth="1"/>
    <col min="5388" max="5388" width="18.85546875" bestFit="1" customWidth="1"/>
    <col min="5389" max="5389" width="19.85546875" customWidth="1"/>
    <col min="5617" max="5617" width="96.140625" bestFit="1" customWidth="1"/>
    <col min="5618" max="5630" width="11" customWidth="1"/>
    <col min="5631" max="5631" width="12.5703125" customWidth="1"/>
    <col min="5632" max="5643" width="14.85546875" customWidth="1"/>
    <col min="5644" max="5644" width="18.85546875" bestFit="1" customWidth="1"/>
    <col min="5645" max="5645" width="19.85546875" customWidth="1"/>
    <col min="5873" max="5873" width="96.140625" bestFit="1" customWidth="1"/>
    <col min="5874" max="5886" width="11" customWidth="1"/>
    <col min="5887" max="5887" width="12.5703125" customWidth="1"/>
    <col min="5888" max="5899" width="14.85546875" customWidth="1"/>
    <col min="5900" max="5900" width="18.85546875" bestFit="1" customWidth="1"/>
    <col min="5901" max="5901" width="19.85546875" customWidth="1"/>
    <col min="6129" max="6129" width="96.140625" bestFit="1" customWidth="1"/>
    <col min="6130" max="6142" width="11" customWidth="1"/>
    <col min="6143" max="6143" width="12.5703125" customWidth="1"/>
    <col min="6144" max="6155" width="14.85546875" customWidth="1"/>
    <col min="6156" max="6156" width="18.85546875" bestFit="1" customWidth="1"/>
    <col min="6157" max="6157" width="19.85546875" customWidth="1"/>
    <col min="6385" max="6385" width="96.140625" bestFit="1" customWidth="1"/>
    <col min="6386" max="6398" width="11" customWidth="1"/>
    <col min="6399" max="6399" width="12.5703125" customWidth="1"/>
    <col min="6400" max="6411" width="14.85546875" customWidth="1"/>
    <col min="6412" max="6412" width="18.85546875" bestFit="1" customWidth="1"/>
    <col min="6413" max="6413" width="19.85546875" customWidth="1"/>
    <col min="6641" max="6641" width="96.140625" bestFit="1" customWidth="1"/>
    <col min="6642" max="6654" width="11" customWidth="1"/>
    <col min="6655" max="6655" width="12.5703125" customWidth="1"/>
    <col min="6656" max="6667" width="14.85546875" customWidth="1"/>
    <col min="6668" max="6668" width="18.85546875" bestFit="1" customWidth="1"/>
    <col min="6669" max="6669" width="19.85546875" customWidth="1"/>
    <col min="6897" max="6897" width="96.140625" bestFit="1" customWidth="1"/>
    <col min="6898" max="6910" width="11" customWidth="1"/>
    <col min="6911" max="6911" width="12.5703125" customWidth="1"/>
    <col min="6912" max="6923" width="14.85546875" customWidth="1"/>
    <col min="6924" max="6924" width="18.85546875" bestFit="1" customWidth="1"/>
    <col min="6925" max="6925" width="19.85546875" customWidth="1"/>
    <col min="7153" max="7153" width="96.140625" bestFit="1" customWidth="1"/>
    <col min="7154" max="7166" width="11" customWidth="1"/>
    <col min="7167" max="7167" width="12.5703125" customWidth="1"/>
    <col min="7168" max="7179" width="14.85546875" customWidth="1"/>
    <col min="7180" max="7180" width="18.85546875" bestFit="1" customWidth="1"/>
    <col min="7181" max="7181" width="19.85546875" customWidth="1"/>
    <col min="7409" max="7409" width="96.140625" bestFit="1" customWidth="1"/>
    <col min="7410" max="7422" width="11" customWidth="1"/>
    <col min="7423" max="7423" width="12.5703125" customWidth="1"/>
    <col min="7424" max="7435" width="14.85546875" customWidth="1"/>
    <col min="7436" max="7436" width="18.85546875" bestFit="1" customWidth="1"/>
    <col min="7437" max="7437" width="19.85546875" customWidth="1"/>
    <col min="7665" max="7665" width="96.140625" bestFit="1" customWidth="1"/>
    <col min="7666" max="7678" width="11" customWidth="1"/>
    <col min="7679" max="7679" width="12.5703125" customWidth="1"/>
    <col min="7680" max="7691" width="14.85546875" customWidth="1"/>
    <col min="7692" max="7692" width="18.85546875" bestFit="1" customWidth="1"/>
    <col min="7693" max="7693" width="19.85546875" customWidth="1"/>
    <col min="7921" max="7921" width="96.140625" bestFit="1" customWidth="1"/>
    <col min="7922" max="7934" width="11" customWidth="1"/>
    <col min="7935" max="7935" width="12.5703125" customWidth="1"/>
    <col min="7936" max="7947" width="14.85546875" customWidth="1"/>
    <col min="7948" max="7948" width="18.85546875" bestFit="1" customWidth="1"/>
    <col min="7949" max="7949" width="19.85546875" customWidth="1"/>
    <col min="8177" max="8177" width="96.140625" bestFit="1" customWidth="1"/>
    <col min="8178" max="8190" width="11" customWidth="1"/>
    <col min="8191" max="8191" width="12.5703125" customWidth="1"/>
    <col min="8192" max="8203" width="14.85546875" customWidth="1"/>
    <col min="8204" max="8204" width="18.85546875" bestFit="1" customWidth="1"/>
    <col min="8205" max="8205" width="19.85546875" customWidth="1"/>
    <col min="8433" max="8433" width="96.140625" bestFit="1" customWidth="1"/>
    <col min="8434" max="8446" width="11" customWidth="1"/>
    <col min="8447" max="8447" width="12.5703125" customWidth="1"/>
    <col min="8448" max="8459" width="14.85546875" customWidth="1"/>
    <col min="8460" max="8460" width="18.85546875" bestFit="1" customWidth="1"/>
    <col min="8461" max="8461" width="19.85546875" customWidth="1"/>
    <col min="8689" max="8689" width="96.140625" bestFit="1" customWidth="1"/>
    <col min="8690" max="8702" width="11" customWidth="1"/>
    <col min="8703" max="8703" width="12.5703125" customWidth="1"/>
    <col min="8704" max="8715" width="14.85546875" customWidth="1"/>
    <col min="8716" max="8716" width="18.85546875" bestFit="1" customWidth="1"/>
    <col min="8717" max="8717" width="19.85546875" customWidth="1"/>
    <col min="8945" max="8945" width="96.140625" bestFit="1" customWidth="1"/>
    <col min="8946" max="8958" width="11" customWidth="1"/>
    <col min="8959" max="8959" width="12.5703125" customWidth="1"/>
    <col min="8960" max="8971" width="14.85546875" customWidth="1"/>
    <col min="8972" max="8972" width="18.85546875" bestFit="1" customWidth="1"/>
    <col min="8973" max="8973" width="19.85546875" customWidth="1"/>
    <col min="9201" max="9201" width="96.140625" bestFit="1" customWidth="1"/>
    <col min="9202" max="9214" width="11" customWidth="1"/>
    <col min="9215" max="9215" width="12.5703125" customWidth="1"/>
    <col min="9216" max="9227" width="14.85546875" customWidth="1"/>
    <col min="9228" max="9228" width="18.85546875" bestFit="1" customWidth="1"/>
    <col min="9229" max="9229" width="19.85546875" customWidth="1"/>
    <col min="9457" max="9457" width="96.140625" bestFit="1" customWidth="1"/>
    <col min="9458" max="9470" width="11" customWidth="1"/>
    <col min="9471" max="9471" width="12.5703125" customWidth="1"/>
    <col min="9472" max="9483" width="14.85546875" customWidth="1"/>
    <col min="9484" max="9484" width="18.85546875" bestFit="1" customWidth="1"/>
    <col min="9485" max="9485" width="19.85546875" customWidth="1"/>
    <col min="9713" max="9713" width="96.140625" bestFit="1" customWidth="1"/>
    <col min="9714" max="9726" width="11" customWidth="1"/>
    <col min="9727" max="9727" width="12.5703125" customWidth="1"/>
    <col min="9728" max="9739" width="14.85546875" customWidth="1"/>
    <col min="9740" max="9740" width="18.85546875" bestFit="1" customWidth="1"/>
    <col min="9741" max="9741" width="19.85546875" customWidth="1"/>
    <col min="9969" max="9969" width="96.140625" bestFit="1" customWidth="1"/>
    <col min="9970" max="9982" width="11" customWidth="1"/>
    <col min="9983" max="9983" width="12.5703125" customWidth="1"/>
    <col min="9984" max="9995" width="14.85546875" customWidth="1"/>
    <col min="9996" max="9996" width="18.85546875" bestFit="1" customWidth="1"/>
    <col min="9997" max="9997" width="19.85546875" customWidth="1"/>
    <col min="10225" max="10225" width="96.140625" bestFit="1" customWidth="1"/>
    <col min="10226" max="10238" width="11" customWidth="1"/>
    <col min="10239" max="10239" width="12.5703125" customWidth="1"/>
    <col min="10240" max="10251" width="14.85546875" customWidth="1"/>
    <col min="10252" max="10252" width="18.85546875" bestFit="1" customWidth="1"/>
    <col min="10253" max="10253" width="19.85546875" customWidth="1"/>
    <col min="10481" max="10481" width="96.140625" bestFit="1" customWidth="1"/>
    <col min="10482" max="10494" width="11" customWidth="1"/>
    <col min="10495" max="10495" width="12.5703125" customWidth="1"/>
    <col min="10496" max="10507" width="14.85546875" customWidth="1"/>
    <col min="10508" max="10508" width="18.85546875" bestFit="1" customWidth="1"/>
    <col min="10509" max="10509" width="19.85546875" customWidth="1"/>
    <col min="10737" max="10737" width="96.140625" bestFit="1" customWidth="1"/>
    <col min="10738" max="10750" width="11" customWidth="1"/>
    <col min="10751" max="10751" width="12.5703125" customWidth="1"/>
    <col min="10752" max="10763" width="14.85546875" customWidth="1"/>
    <col min="10764" max="10764" width="18.85546875" bestFit="1" customWidth="1"/>
    <col min="10765" max="10765" width="19.85546875" customWidth="1"/>
    <col min="10993" max="10993" width="96.140625" bestFit="1" customWidth="1"/>
    <col min="10994" max="11006" width="11" customWidth="1"/>
    <col min="11007" max="11007" width="12.5703125" customWidth="1"/>
    <col min="11008" max="11019" width="14.85546875" customWidth="1"/>
    <col min="11020" max="11020" width="18.85546875" bestFit="1" customWidth="1"/>
    <col min="11021" max="11021" width="19.85546875" customWidth="1"/>
    <col min="11249" max="11249" width="96.140625" bestFit="1" customWidth="1"/>
    <col min="11250" max="11262" width="11" customWidth="1"/>
    <col min="11263" max="11263" width="12.5703125" customWidth="1"/>
    <col min="11264" max="11275" width="14.85546875" customWidth="1"/>
    <col min="11276" max="11276" width="18.85546875" bestFit="1" customWidth="1"/>
    <col min="11277" max="11277" width="19.85546875" customWidth="1"/>
    <col min="11505" max="11505" width="96.140625" bestFit="1" customWidth="1"/>
    <col min="11506" max="11518" width="11" customWidth="1"/>
    <col min="11519" max="11519" width="12.5703125" customWidth="1"/>
    <col min="11520" max="11531" width="14.85546875" customWidth="1"/>
    <col min="11532" max="11532" width="18.85546875" bestFit="1" customWidth="1"/>
    <col min="11533" max="11533" width="19.85546875" customWidth="1"/>
    <col min="11761" max="11761" width="96.140625" bestFit="1" customWidth="1"/>
    <col min="11762" max="11774" width="11" customWidth="1"/>
    <col min="11775" max="11775" width="12.5703125" customWidth="1"/>
    <col min="11776" max="11787" width="14.85546875" customWidth="1"/>
    <col min="11788" max="11788" width="18.85546875" bestFit="1" customWidth="1"/>
    <col min="11789" max="11789" width="19.85546875" customWidth="1"/>
    <col min="12017" max="12017" width="96.140625" bestFit="1" customWidth="1"/>
    <col min="12018" max="12030" width="11" customWidth="1"/>
    <col min="12031" max="12031" width="12.5703125" customWidth="1"/>
    <col min="12032" max="12043" width="14.85546875" customWidth="1"/>
    <col min="12044" max="12044" width="18.85546875" bestFit="1" customWidth="1"/>
    <col min="12045" max="12045" width="19.85546875" customWidth="1"/>
    <col min="12273" max="12273" width="96.140625" bestFit="1" customWidth="1"/>
    <col min="12274" max="12286" width="11" customWidth="1"/>
    <col min="12287" max="12287" width="12.5703125" customWidth="1"/>
    <col min="12288" max="12299" width="14.85546875" customWidth="1"/>
    <col min="12300" max="12300" width="18.85546875" bestFit="1" customWidth="1"/>
    <col min="12301" max="12301" width="19.85546875" customWidth="1"/>
    <col min="12529" max="12529" width="96.140625" bestFit="1" customWidth="1"/>
    <col min="12530" max="12542" width="11" customWidth="1"/>
    <col min="12543" max="12543" width="12.5703125" customWidth="1"/>
    <col min="12544" max="12555" width="14.85546875" customWidth="1"/>
    <col min="12556" max="12556" width="18.85546875" bestFit="1" customWidth="1"/>
    <col min="12557" max="12557" width="19.85546875" customWidth="1"/>
    <col min="12785" max="12785" width="96.140625" bestFit="1" customWidth="1"/>
    <col min="12786" max="12798" width="11" customWidth="1"/>
    <col min="12799" max="12799" width="12.5703125" customWidth="1"/>
    <col min="12800" max="12811" width="14.85546875" customWidth="1"/>
    <col min="12812" max="12812" width="18.85546875" bestFit="1" customWidth="1"/>
    <col min="12813" max="12813" width="19.85546875" customWidth="1"/>
    <col min="13041" max="13041" width="96.140625" bestFit="1" customWidth="1"/>
    <col min="13042" max="13054" width="11" customWidth="1"/>
    <col min="13055" max="13055" width="12.5703125" customWidth="1"/>
    <col min="13056" max="13067" width="14.85546875" customWidth="1"/>
    <col min="13068" max="13068" width="18.85546875" bestFit="1" customWidth="1"/>
    <col min="13069" max="13069" width="19.85546875" customWidth="1"/>
    <col min="13297" max="13297" width="96.140625" bestFit="1" customWidth="1"/>
    <col min="13298" max="13310" width="11" customWidth="1"/>
    <col min="13311" max="13311" width="12.5703125" customWidth="1"/>
    <col min="13312" max="13323" width="14.85546875" customWidth="1"/>
    <col min="13324" max="13324" width="18.85546875" bestFit="1" customWidth="1"/>
    <col min="13325" max="13325" width="19.85546875" customWidth="1"/>
    <col min="13553" max="13553" width="96.140625" bestFit="1" customWidth="1"/>
    <col min="13554" max="13566" width="11" customWidth="1"/>
    <col min="13567" max="13567" width="12.5703125" customWidth="1"/>
    <col min="13568" max="13579" width="14.85546875" customWidth="1"/>
    <col min="13580" max="13580" width="18.85546875" bestFit="1" customWidth="1"/>
    <col min="13581" max="13581" width="19.85546875" customWidth="1"/>
    <col min="13809" max="13809" width="96.140625" bestFit="1" customWidth="1"/>
    <col min="13810" max="13822" width="11" customWidth="1"/>
    <col min="13823" max="13823" width="12.5703125" customWidth="1"/>
    <col min="13824" max="13835" width="14.85546875" customWidth="1"/>
    <col min="13836" max="13836" width="18.85546875" bestFit="1" customWidth="1"/>
    <col min="13837" max="13837" width="19.85546875" customWidth="1"/>
    <col min="14065" max="14065" width="96.140625" bestFit="1" customWidth="1"/>
    <col min="14066" max="14078" width="11" customWidth="1"/>
    <col min="14079" max="14079" width="12.5703125" customWidth="1"/>
    <col min="14080" max="14091" width="14.85546875" customWidth="1"/>
    <col min="14092" max="14092" width="18.85546875" bestFit="1" customWidth="1"/>
    <col min="14093" max="14093" width="19.85546875" customWidth="1"/>
    <col min="14321" max="14321" width="96.140625" bestFit="1" customWidth="1"/>
    <col min="14322" max="14334" width="11" customWidth="1"/>
    <col min="14335" max="14335" width="12.5703125" customWidth="1"/>
    <col min="14336" max="14347" width="14.85546875" customWidth="1"/>
    <col min="14348" max="14348" width="18.85546875" bestFit="1" customWidth="1"/>
    <col min="14349" max="14349" width="19.85546875" customWidth="1"/>
    <col min="14577" max="14577" width="96.140625" bestFit="1" customWidth="1"/>
    <col min="14578" max="14590" width="11" customWidth="1"/>
    <col min="14591" max="14591" width="12.5703125" customWidth="1"/>
    <col min="14592" max="14603" width="14.85546875" customWidth="1"/>
    <col min="14604" max="14604" width="18.85546875" bestFit="1" customWidth="1"/>
    <col min="14605" max="14605" width="19.85546875" customWidth="1"/>
    <col min="14833" max="14833" width="96.140625" bestFit="1" customWidth="1"/>
    <col min="14834" max="14846" width="11" customWidth="1"/>
    <col min="14847" max="14847" width="12.5703125" customWidth="1"/>
    <col min="14848" max="14859" width="14.85546875" customWidth="1"/>
    <col min="14860" max="14860" width="18.85546875" bestFit="1" customWidth="1"/>
    <col min="14861" max="14861" width="19.85546875" customWidth="1"/>
    <col min="15089" max="15089" width="96.140625" bestFit="1" customWidth="1"/>
    <col min="15090" max="15102" width="11" customWidth="1"/>
    <col min="15103" max="15103" width="12.5703125" customWidth="1"/>
    <col min="15104" max="15115" width="14.85546875" customWidth="1"/>
    <col min="15116" max="15116" width="18.85546875" bestFit="1" customWidth="1"/>
    <col min="15117" max="15117" width="19.85546875" customWidth="1"/>
    <col min="15345" max="15345" width="96.140625" bestFit="1" customWidth="1"/>
    <col min="15346" max="15358" width="11" customWidth="1"/>
    <col min="15359" max="15359" width="12.5703125" customWidth="1"/>
    <col min="15360" max="15371" width="14.85546875" customWidth="1"/>
    <col min="15372" max="15372" width="18.85546875" bestFit="1" customWidth="1"/>
    <col min="15373" max="15373" width="19.85546875" customWidth="1"/>
    <col min="15601" max="15601" width="96.140625" bestFit="1" customWidth="1"/>
    <col min="15602" max="15614" width="11" customWidth="1"/>
    <col min="15615" max="15615" width="12.5703125" customWidth="1"/>
    <col min="15616" max="15627" width="14.85546875" customWidth="1"/>
    <col min="15628" max="15628" width="18.85546875" bestFit="1" customWidth="1"/>
    <col min="15629" max="15629" width="19.85546875" customWidth="1"/>
    <col min="15857" max="15857" width="96.140625" bestFit="1" customWidth="1"/>
    <col min="15858" max="15870" width="11" customWidth="1"/>
    <col min="15871" max="15871" width="12.5703125" customWidth="1"/>
    <col min="15872" max="15883" width="14.85546875" customWidth="1"/>
    <col min="15884" max="15884" width="18.85546875" bestFit="1" customWidth="1"/>
    <col min="15885" max="15885" width="19.85546875" customWidth="1"/>
    <col min="16113" max="16113" width="96.140625" bestFit="1" customWidth="1"/>
    <col min="16114" max="16126" width="11" customWidth="1"/>
    <col min="16127" max="16127" width="12.5703125" customWidth="1"/>
    <col min="16128" max="16139" width="14.85546875" customWidth="1"/>
    <col min="16140" max="16140" width="18.85546875" bestFit="1" customWidth="1"/>
    <col min="16141" max="16141" width="19.85546875" customWidth="1"/>
  </cols>
  <sheetData>
    <row r="1" spans="2:15" ht="15.75" thickBot="1" x14ac:dyDescent="0.3"/>
    <row r="2" spans="2:15" ht="15.75" thickBot="1" x14ac:dyDescent="0.3">
      <c r="B2" s="42" t="s">
        <v>69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4"/>
    </row>
    <row r="3" spans="2:15" s="1" customFormat="1" ht="11.25" customHeight="1" x14ac:dyDescent="0.2">
      <c r="B3" s="40" t="s">
        <v>1</v>
      </c>
      <c r="C3" s="12" t="s">
        <v>2</v>
      </c>
      <c r="D3" s="9">
        <v>40909</v>
      </c>
      <c r="E3" s="9">
        <v>40940</v>
      </c>
      <c r="F3" s="9">
        <v>40969</v>
      </c>
      <c r="G3" s="9">
        <v>41000</v>
      </c>
      <c r="H3" s="9">
        <v>41030</v>
      </c>
      <c r="I3" s="9">
        <v>41061</v>
      </c>
      <c r="J3" s="9">
        <v>41091</v>
      </c>
      <c r="K3" s="9">
        <v>41122</v>
      </c>
      <c r="L3" s="9">
        <v>41153</v>
      </c>
      <c r="M3" s="9">
        <v>41183</v>
      </c>
      <c r="N3" s="9">
        <v>41214</v>
      </c>
      <c r="O3" s="9">
        <v>41244</v>
      </c>
    </row>
    <row r="4" spans="2:15" s="1" customFormat="1" ht="11.25" x14ac:dyDescent="0.2">
      <c r="B4" s="41"/>
      <c r="C4" s="13" t="s">
        <v>3</v>
      </c>
      <c r="D4" s="10" t="s">
        <v>4</v>
      </c>
      <c r="E4" s="2" t="s">
        <v>4</v>
      </c>
      <c r="F4" s="2" t="s">
        <v>4</v>
      </c>
      <c r="G4" s="2" t="s">
        <v>4</v>
      </c>
      <c r="H4" s="2" t="s">
        <v>4</v>
      </c>
      <c r="I4" s="2" t="s">
        <v>4</v>
      </c>
      <c r="J4" s="2" t="s">
        <v>4</v>
      </c>
      <c r="K4" s="2" t="s">
        <v>4</v>
      </c>
      <c r="L4" s="2" t="s">
        <v>4</v>
      </c>
      <c r="M4" s="2" t="s">
        <v>4</v>
      </c>
      <c r="N4" s="2" t="s">
        <v>4</v>
      </c>
      <c r="O4" s="6" t="s">
        <v>4</v>
      </c>
    </row>
    <row r="5" spans="2:15" s="1" customFormat="1" ht="12" thickBot="1" x14ac:dyDescent="0.25">
      <c r="B5" s="41"/>
      <c r="C5" s="14">
        <v>2012</v>
      </c>
      <c r="D5" s="11" t="s">
        <v>5</v>
      </c>
      <c r="E5" s="7" t="s">
        <v>5</v>
      </c>
      <c r="F5" s="7" t="s">
        <v>5</v>
      </c>
      <c r="G5" s="7" t="s">
        <v>5</v>
      </c>
      <c r="H5" s="7" t="s">
        <v>5</v>
      </c>
      <c r="I5" s="7" t="s">
        <v>5</v>
      </c>
      <c r="J5" s="7" t="s">
        <v>5</v>
      </c>
      <c r="K5" s="7" t="s">
        <v>5</v>
      </c>
      <c r="L5" s="7" t="s">
        <v>5</v>
      </c>
      <c r="M5" s="7" t="s">
        <v>5</v>
      </c>
      <c r="N5" s="7" t="s">
        <v>5</v>
      </c>
      <c r="O5" s="8" t="s">
        <v>5</v>
      </c>
    </row>
    <row r="6" spans="2:15" s="1" customFormat="1" ht="12" thickBot="1" x14ac:dyDescent="0.25">
      <c r="B6" s="35" t="s">
        <v>6</v>
      </c>
      <c r="C6" s="15">
        <f t="shared" ref="C6:O6" si="0">SUM(C7:C29)</f>
        <v>6999327349</v>
      </c>
      <c r="D6" s="16">
        <f t="shared" si="0"/>
        <v>651078462</v>
      </c>
      <c r="E6" s="17">
        <f t="shared" si="0"/>
        <v>545866791</v>
      </c>
      <c r="F6" s="17">
        <f t="shared" si="0"/>
        <v>490007410</v>
      </c>
      <c r="G6" s="17">
        <f t="shared" si="0"/>
        <v>457734789</v>
      </c>
      <c r="H6" s="17">
        <f t="shared" si="0"/>
        <v>521392250</v>
      </c>
      <c r="I6" s="17">
        <f t="shared" si="0"/>
        <v>657337687</v>
      </c>
      <c r="J6" s="17">
        <f t="shared" si="0"/>
        <v>551206046</v>
      </c>
      <c r="K6" s="17">
        <f t="shared" si="0"/>
        <v>593424961</v>
      </c>
      <c r="L6" s="17">
        <f t="shared" si="0"/>
        <v>634543393</v>
      </c>
      <c r="M6" s="17">
        <f t="shared" si="0"/>
        <v>522836745</v>
      </c>
      <c r="N6" s="17">
        <f t="shared" si="0"/>
        <v>479106699</v>
      </c>
      <c r="O6" s="18">
        <f t="shared" si="0"/>
        <v>894792116</v>
      </c>
    </row>
    <row r="7" spans="2:15" x14ac:dyDescent="0.25">
      <c r="B7" s="37" t="s">
        <v>44</v>
      </c>
      <c r="C7" s="32">
        <f>SUM(D7:O7)</f>
        <v>2590361679</v>
      </c>
      <c r="D7" s="23">
        <v>197083497</v>
      </c>
      <c r="E7" s="24">
        <v>186853172</v>
      </c>
      <c r="F7" s="24">
        <v>247287774</v>
      </c>
      <c r="G7" s="24">
        <v>187178690</v>
      </c>
      <c r="H7" s="24">
        <v>188364908</v>
      </c>
      <c r="I7" s="24">
        <v>209211665</v>
      </c>
      <c r="J7" s="24">
        <v>192373441</v>
      </c>
      <c r="K7" s="24">
        <v>199226443</v>
      </c>
      <c r="L7" s="24">
        <v>190019242</v>
      </c>
      <c r="M7" s="24">
        <v>208383080</v>
      </c>
      <c r="N7" s="24">
        <v>189276720</v>
      </c>
      <c r="O7" s="25">
        <v>395103047</v>
      </c>
    </row>
    <row r="8" spans="2:15" x14ac:dyDescent="0.25">
      <c r="B8" s="38" t="s">
        <v>45</v>
      </c>
      <c r="C8" s="33">
        <f t="shared" ref="C8:C29" si="1">SUM(D8:O8)</f>
        <v>49640163</v>
      </c>
      <c r="D8" s="21">
        <v>5277178</v>
      </c>
      <c r="E8" s="19">
        <v>5258314</v>
      </c>
      <c r="F8" s="19">
        <v>5330082</v>
      </c>
      <c r="G8" s="19">
        <v>0</v>
      </c>
      <c r="H8" s="19">
        <v>0</v>
      </c>
      <c r="I8" s="19">
        <v>1853235</v>
      </c>
      <c r="J8" s="19">
        <v>4267966</v>
      </c>
      <c r="K8" s="19">
        <v>5567552</v>
      </c>
      <c r="L8" s="19">
        <v>5619152</v>
      </c>
      <c r="M8" s="19">
        <v>5547194</v>
      </c>
      <c r="N8" s="19">
        <v>5871870</v>
      </c>
      <c r="O8" s="26">
        <v>5047620</v>
      </c>
    </row>
    <row r="9" spans="2:15" x14ac:dyDescent="0.25">
      <c r="B9" s="38" t="s">
        <v>46</v>
      </c>
      <c r="C9" s="33">
        <f t="shared" si="1"/>
        <v>40273650</v>
      </c>
      <c r="D9" s="21">
        <v>40273650</v>
      </c>
      <c r="E9" s="19">
        <v>0</v>
      </c>
      <c r="F9" s="19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7">
        <v>0</v>
      </c>
    </row>
    <row r="10" spans="2:15" x14ac:dyDescent="0.25">
      <c r="B10" s="38" t="s">
        <v>47</v>
      </c>
      <c r="C10" s="33">
        <f t="shared" si="1"/>
        <v>89627702</v>
      </c>
      <c r="D10" s="21">
        <v>7514193</v>
      </c>
      <c r="E10" s="19">
        <v>7556236</v>
      </c>
      <c r="F10" s="19">
        <v>7556236</v>
      </c>
      <c r="G10" s="19">
        <v>7277914</v>
      </c>
      <c r="H10" s="19">
        <v>7389017</v>
      </c>
      <c r="I10" s="19">
        <v>7517337</v>
      </c>
      <c r="J10" s="19">
        <v>7642613</v>
      </c>
      <c r="K10" s="19">
        <v>7568858</v>
      </c>
      <c r="L10" s="19">
        <v>7413820</v>
      </c>
      <c r="M10" s="19">
        <v>7317065</v>
      </c>
      <c r="N10" s="19">
        <v>7275412</v>
      </c>
      <c r="O10" s="26">
        <v>7599001</v>
      </c>
    </row>
    <row r="11" spans="2:15" x14ac:dyDescent="0.25">
      <c r="B11" s="38" t="s">
        <v>48</v>
      </c>
      <c r="C11" s="33">
        <f t="shared" si="1"/>
        <v>163481810</v>
      </c>
      <c r="D11" s="21">
        <v>16135345</v>
      </c>
      <c r="E11" s="19">
        <v>16135345</v>
      </c>
      <c r="F11" s="19">
        <v>0</v>
      </c>
      <c r="G11" s="19">
        <v>0</v>
      </c>
      <c r="H11" s="19">
        <v>14730456</v>
      </c>
      <c r="I11" s="19">
        <v>14418252</v>
      </c>
      <c r="J11" s="19">
        <v>14730456</v>
      </c>
      <c r="K11" s="19">
        <v>14730456</v>
      </c>
      <c r="L11" s="19">
        <v>14730456</v>
      </c>
      <c r="M11" s="19">
        <v>14730456</v>
      </c>
      <c r="N11" s="19">
        <v>14730456</v>
      </c>
      <c r="O11" s="26">
        <v>28410132</v>
      </c>
    </row>
    <row r="12" spans="2:15" x14ac:dyDescent="0.25">
      <c r="B12" s="38" t="s">
        <v>49</v>
      </c>
      <c r="C12" s="33">
        <f t="shared" si="1"/>
        <v>44510374</v>
      </c>
      <c r="D12" s="21">
        <v>0</v>
      </c>
      <c r="E12" s="19">
        <v>0</v>
      </c>
      <c r="F12" s="19">
        <v>22261689</v>
      </c>
      <c r="G12" s="20">
        <v>0</v>
      </c>
      <c r="H12" s="20">
        <v>0</v>
      </c>
      <c r="I12" s="20">
        <v>21030685</v>
      </c>
      <c r="J12" s="20">
        <v>1218000</v>
      </c>
      <c r="K12" s="19">
        <v>0</v>
      </c>
      <c r="L12" s="19">
        <v>0</v>
      </c>
      <c r="M12" s="19">
        <v>0</v>
      </c>
      <c r="N12" s="19">
        <v>0</v>
      </c>
      <c r="O12" s="26">
        <v>0</v>
      </c>
    </row>
    <row r="13" spans="2:15" x14ac:dyDescent="0.25">
      <c r="B13" s="38" t="s">
        <v>68</v>
      </c>
      <c r="C13" s="33">
        <f t="shared" si="1"/>
        <v>21044960</v>
      </c>
      <c r="D13" s="21">
        <v>0</v>
      </c>
      <c r="E13" s="19">
        <v>0</v>
      </c>
      <c r="F13" s="19">
        <v>0</v>
      </c>
      <c r="G13" s="20">
        <v>0</v>
      </c>
      <c r="H13" s="20">
        <v>0</v>
      </c>
      <c r="I13" s="19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7">
        <v>21044960</v>
      </c>
    </row>
    <row r="14" spans="2:15" x14ac:dyDescent="0.25">
      <c r="B14" s="38" t="s">
        <v>50</v>
      </c>
      <c r="C14" s="33">
        <f t="shared" si="1"/>
        <v>26692426</v>
      </c>
      <c r="D14" s="21">
        <v>2238756</v>
      </c>
      <c r="E14" s="19">
        <v>2249824</v>
      </c>
      <c r="F14" s="19">
        <v>2249824</v>
      </c>
      <c r="G14" s="19">
        <v>2151542</v>
      </c>
      <c r="H14" s="19">
        <v>2192692</v>
      </c>
      <c r="I14" s="19">
        <v>2233992</v>
      </c>
      <c r="J14" s="19">
        <v>2274703</v>
      </c>
      <c r="K14" s="19">
        <v>2253127</v>
      </c>
      <c r="L14" s="19">
        <v>2208832</v>
      </c>
      <c r="M14" s="19">
        <v>2186063</v>
      </c>
      <c r="N14" s="19">
        <v>2175975</v>
      </c>
      <c r="O14" s="26">
        <v>2277096</v>
      </c>
    </row>
    <row r="15" spans="2:15" x14ac:dyDescent="0.25">
      <c r="B15" s="38" t="s">
        <v>62</v>
      </c>
      <c r="C15" s="33">
        <f t="shared" si="1"/>
        <v>2676978</v>
      </c>
      <c r="D15" s="21">
        <v>279765</v>
      </c>
      <c r="E15" s="19">
        <v>279765</v>
      </c>
      <c r="F15" s="19">
        <v>242739</v>
      </c>
      <c r="G15" s="20">
        <v>242739</v>
      </c>
      <c r="H15" s="20">
        <v>242739</v>
      </c>
      <c r="I15" s="20">
        <v>197054</v>
      </c>
      <c r="J15" s="20">
        <v>197054</v>
      </c>
      <c r="K15" s="20">
        <v>197054</v>
      </c>
      <c r="L15" s="20">
        <v>197054</v>
      </c>
      <c r="M15" s="20">
        <v>197054</v>
      </c>
      <c r="N15" s="20">
        <v>197054</v>
      </c>
      <c r="O15" s="27">
        <v>206907</v>
      </c>
    </row>
    <row r="16" spans="2:15" x14ac:dyDescent="0.25">
      <c r="B16" s="38" t="s">
        <v>51</v>
      </c>
      <c r="C16" s="33">
        <f t="shared" si="1"/>
        <v>20773232</v>
      </c>
      <c r="D16" s="21">
        <v>0</v>
      </c>
      <c r="E16" s="19">
        <v>0</v>
      </c>
      <c r="F16" s="19">
        <v>0</v>
      </c>
      <c r="G16" s="20">
        <v>0</v>
      </c>
      <c r="H16" s="20">
        <v>0</v>
      </c>
      <c r="I16" s="20">
        <v>0</v>
      </c>
      <c r="J16" s="19">
        <v>0</v>
      </c>
      <c r="K16" s="20">
        <v>0</v>
      </c>
      <c r="L16" s="20">
        <v>20773232</v>
      </c>
      <c r="M16" s="20">
        <v>0</v>
      </c>
      <c r="N16" s="20">
        <v>0</v>
      </c>
      <c r="O16" s="26">
        <v>0</v>
      </c>
    </row>
    <row r="17" spans="2:15" x14ac:dyDescent="0.25">
      <c r="B17" s="38" t="s">
        <v>52</v>
      </c>
      <c r="C17" s="33">
        <f t="shared" si="1"/>
        <v>73432794</v>
      </c>
      <c r="D17" s="21">
        <v>6294106</v>
      </c>
      <c r="E17" s="19">
        <v>6204447</v>
      </c>
      <c r="F17" s="19">
        <v>6218880</v>
      </c>
      <c r="G17" s="19">
        <v>5834811</v>
      </c>
      <c r="H17" s="19">
        <v>6006093</v>
      </c>
      <c r="I17" s="19">
        <v>6099127</v>
      </c>
      <c r="J17" s="19">
        <v>6128897</v>
      </c>
      <c r="K17" s="19">
        <v>6180753</v>
      </c>
      <c r="L17" s="19">
        <v>6256764</v>
      </c>
      <c r="M17" s="19">
        <v>6029040</v>
      </c>
      <c r="N17" s="19">
        <v>6072516</v>
      </c>
      <c r="O17" s="26">
        <v>6107360</v>
      </c>
    </row>
    <row r="18" spans="2:15" x14ac:dyDescent="0.25">
      <c r="B18" s="38" t="s">
        <v>53</v>
      </c>
      <c r="C18" s="33">
        <f t="shared" si="1"/>
        <v>13413664</v>
      </c>
      <c r="D18" s="21">
        <v>0</v>
      </c>
      <c r="E18" s="19">
        <v>0</v>
      </c>
      <c r="F18" s="19">
        <v>0</v>
      </c>
      <c r="G18" s="20">
        <v>0</v>
      </c>
      <c r="H18" s="20">
        <v>0</v>
      </c>
      <c r="I18" s="20">
        <v>0</v>
      </c>
      <c r="J18" s="20">
        <v>4793530</v>
      </c>
      <c r="K18" s="20">
        <v>0</v>
      </c>
      <c r="L18" s="20">
        <v>0</v>
      </c>
      <c r="M18" s="20">
        <v>0</v>
      </c>
      <c r="N18" s="19">
        <v>0</v>
      </c>
      <c r="O18" s="26">
        <v>8620134</v>
      </c>
    </row>
    <row r="19" spans="2:15" x14ac:dyDescent="0.25">
      <c r="B19" s="38" t="s">
        <v>54</v>
      </c>
      <c r="C19" s="33">
        <f t="shared" si="1"/>
        <v>489786157</v>
      </c>
      <c r="D19" s="21">
        <v>50218065</v>
      </c>
      <c r="E19" s="19">
        <v>3759604</v>
      </c>
      <c r="F19" s="19">
        <v>0</v>
      </c>
      <c r="G19" s="20">
        <v>8000321</v>
      </c>
      <c r="H19" s="20">
        <v>0</v>
      </c>
      <c r="I19" s="20">
        <v>125676209</v>
      </c>
      <c r="J19" s="19">
        <v>9787361</v>
      </c>
      <c r="K19" s="19">
        <v>128031006</v>
      </c>
      <c r="L19" s="19">
        <v>0</v>
      </c>
      <c r="M19" s="20">
        <v>29176427</v>
      </c>
      <c r="N19" s="19">
        <v>0</v>
      </c>
      <c r="O19" s="26">
        <v>135137164</v>
      </c>
    </row>
    <row r="20" spans="2:15" x14ac:dyDescent="0.25">
      <c r="B20" s="38" t="s">
        <v>0</v>
      </c>
      <c r="C20" s="33">
        <f t="shared" si="1"/>
        <v>386233482</v>
      </c>
      <c r="D20" s="21">
        <v>0</v>
      </c>
      <c r="E20" s="19">
        <v>58624353</v>
      </c>
      <c r="F20" s="19">
        <v>22095795</v>
      </c>
      <c r="G20" s="19">
        <v>22095793</v>
      </c>
      <c r="H20" s="19">
        <v>73803107</v>
      </c>
      <c r="I20" s="19">
        <v>26907070</v>
      </c>
      <c r="J20" s="19">
        <v>41659404</v>
      </c>
      <c r="K20" s="19">
        <v>23977920</v>
      </c>
      <c r="L20" s="19">
        <v>21751897</v>
      </c>
      <c r="M20" s="19">
        <v>30372522</v>
      </c>
      <c r="N20" s="19">
        <v>27832977</v>
      </c>
      <c r="O20" s="26">
        <v>37112644</v>
      </c>
    </row>
    <row r="21" spans="2:15" x14ac:dyDescent="0.25">
      <c r="B21" s="38" t="s">
        <v>55</v>
      </c>
      <c r="C21" s="33">
        <f t="shared" si="1"/>
        <v>209045904</v>
      </c>
      <c r="D21" s="21">
        <v>23383416</v>
      </c>
      <c r="E21" s="19">
        <v>19384821</v>
      </c>
      <c r="F21" s="19">
        <v>12633864</v>
      </c>
      <c r="G21" s="19">
        <v>13184960</v>
      </c>
      <c r="H21" s="19">
        <v>17832773</v>
      </c>
      <c r="I21" s="19">
        <v>15770937</v>
      </c>
      <c r="J21" s="19">
        <v>24477133</v>
      </c>
      <c r="K21" s="19">
        <v>16593436</v>
      </c>
      <c r="L21" s="19">
        <v>15019805</v>
      </c>
      <c r="M21" s="19">
        <v>19742385</v>
      </c>
      <c r="N21" s="19">
        <v>14586580</v>
      </c>
      <c r="O21" s="26">
        <v>16435794</v>
      </c>
    </row>
    <row r="22" spans="2:15" x14ac:dyDescent="0.25">
      <c r="B22" s="38" t="s">
        <v>56</v>
      </c>
      <c r="C22" s="33">
        <f t="shared" si="1"/>
        <v>725305085</v>
      </c>
      <c r="D22" s="21">
        <v>53948452</v>
      </c>
      <c r="E22" s="19">
        <v>53948452</v>
      </c>
      <c r="F22" s="19">
        <v>0</v>
      </c>
      <c r="G22" s="19">
        <v>57801016</v>
      </c>
      <c r="H22" s="19">
        <v>57233386</v>
      </c>
      <c r="I22" s="20">
        <v>61688392</v>
      </c>
      <c r="J22" s="19">
        <v>121544821</v>
      </c>
      <c r="K22" s="19">
        <v>59208439</v>
      </c>
      <c r="L22" s="19">
        <v>57951741</v>
      </c>
      <c r="M22" s="19">
        <v>57956416</v>
      </c>
      <c r="N22" s="19">
        <v>69855593</v>
      </c>
      <c r="O22" s="26">
        <v>74168377</v>
      </c>
    </row>
    <row r="23" spans="2:15" x14ac:dyDescent="0.25">
      <c r="B23" s="38" t="s">
        <v>57</v>
      </c>
      <c r="C23" s="33">
        <f t="shared" si="1"/>
        <v>236625345</v>
      </c>
      <c r="D23" s="21">
        <v>20442700</v>
      </c>
      <c r="E23" s="19">
        <v>20534904</v>
      </c>
      <c r="F23" s="19">
        <v>20542992</v>
      </c>
      <c r="G23" s="19">
        <v>18953390</v>
      </c>
      <c r="H23" s="19">
        <v>19248639</v>
      </c>
      <c r="I23" s="19">
        <v>19576206</v>
      </c>
      <c r="J23" s="19">
        <v>20010667</v>
      </c>
      <c r="K23" s="19">
        <v>19882391</v>
      </c>
      <c r="L23" s="19">
        <v>19486267</v>
      </c>
      <c r="M23" s="19">
        <v>19276036</v>
      </c>
      <c r="N23" s="19">
        <v>19148440</v>
      </c>
      <c r="O23" s="26">
        <v>19522713</v>
      </c>
    </row>
    <row r="24" spans="2:15" x14ac:dyDescent="0.25">
      <c r="B24" s="38" t="s">
        <v>58</v>
      </c>
      <c r="C24" s="33">
        <f t="shared" si="1"/>
        <v>14340914</v>
      </c>
      <c r="D24" s="21">
        <v>0</v>
      </c>
      <c r="E24" s="19">
        <v>0</v>
      </c>
      <c r="F24" s="19">
        <v>0</v>
      </c>
      <c r="G24" s="19">
        <v>0</v>
      </c>
      <c r="H24" s="19">
        <v>14340914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26">
        <v>0</v>
      </c>
    </row>
    <row r="25" spans="2:15" x14ac:dyDescent="0.25">
      <c r="B25" s="38" t="s">
        <v>63</v>
      </c>
      <c r="C25" s="33">
        <f t="shared" si="1"/>
        <v>1940820</v>
      </c>
      <c r="D25" s="21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1940820</v>
      </c>
      <c r="O25" s="26">
        <v>0</v>
      </c>
    </row>
    <row r="26" spans="2:15" x14ac:dyDescent="0.25">
      <c r="B26" s="38" t="s">
        <v>64</v>
      </c>
      <c r="C26" s="33">
        <f t="shared" si="1"/>
        <v>99760</v>
      </c>
      <c r="D26" s="21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99760</v>
      </c>
      <c r="O26" s="26">
        <v>0</v>
      </c>
    </row>
    <row r="27" spans="2:15" x14ac:dyDescent="0.25">
      <c r="B27" s="38" t="s">
        <v>59</v>
      </c>
      <c r="C27" s="33">
        <f t="shared" si="1"/>
        <v>1525000000</v>
      </c>
      <c r="D27" s="21">
        <v>200000000</v>
      </c>
      <c r="E27" s="19">
        <v>150000000</v>
      </c>
      <c r="F27" s="19">
        <v>130000000</v>
      </c>
      <c r="G27" s="19">
        <v>120000000</v>
      </c>
      <c r="H27" s="19">
        <v>120000000</v>
      </c>
      <c r="I27" s="19">
        <v>130000000</v>
      </c>
      <c r="J27" s="19">
        <v>100000000</v>
      </c>
      <c r="K27" s="19">
        <v>100000000</v>
      </c>
      <c r="L27" s="19">
        <v>240000000</v>
      </c>
      <c r="M27" s="19">
        <v>115000000</v>
      </c>
      <c r="N27" s="19">
        <v>120000000</v>
      </c>
      <c r="O27" s="26">
        <v>0</v>
      </c>
    </row>
    <row r="28" spans="2:15" x14ac:dyDescent="0.25">
      <c r="B28" s="38" t="s">
        <v>60</v>
      </c>
      <c r="C28" s="33">
        <f t="shared" si="1"/>
        <v>60000000</v>
      </c>
      <c r="D28" s="21">
        <v>0</v>
      </c>
      <c r="E28" s="19">
        <v>15000000</v>
      </c>
      <c r="F28" s="19">
        <v>0</v>
      </c>
      <c r="G28" s="19">
        <v>15000000</v>
      </c>
      <c r="H28" s="19">
        <v>0</v>
      </c>
      <c r="I28" s="19">
        <v>15000000</v>
      </c>
      <c r="J28" s="19">
        <v>0</v>
      </c>
      <c r="K28" s="19">
        <v>10000000</v>
      </c>
      <c r="L28" s="19">
        <v>0</v>
      </c>
      <c r="M28" s="19">
        <v>5000000</v>
      </c>
      <c r="N28" s="19">
        <v>0</v>
      </c>
      <c r="O28" s="26">
        <v>0</v>
      </c>
    </row>
    <row r="29" spans="2:15" ht="15.75" thickBot="1" x14ac:dyDescent="0.3">
      <c r="B29" s="38" t="s">
        <v>61</v>
      </c>
      <c r="C29" s="33">
        <f t="shared" si="1"/>
        <v>215020450</v>
      </c>
      <c r="D29" s="21">
        <v>27989339</v>
      </c>
      <c r="E29" s="19">
        <v>77554</v>
      </c>
      <c r="F29" s="19">
        <v>13587535</v>
      </c>
      <c r="G29" s="19">
        <v>13613</v>
      </c>
      <c r="H29" s="19">
        <v>7526</v>
      </c>
      <c r="I29" s="19">
        <v>157526</v>
      </c>
      <c r="J29" s="19">
        <v>100000</v>
      </c>
      <c r="K29" s="19">
        <v>7526</v>
      </c>
      <c r="L29" s="19">
        <v>33115131</v>
      </c>
      <c r="M29" s="19">
        <v>1923007</v>
      </c>
      <c r="N29" s="19">
        <v>42526</v>
      </c>
      <c r="O29" s="26">
        <v>137999167</v>
      </c>
    </row>
    <row r="30" spans="2:15" s="3" customFormat="1" ht="12" thickBot="1" x14ac:dyDescent="0.25">
      <c r="B30" s="39" t="s">
        <v>7</v>
      </c>
      <c r="C30" s="34">
        <f t="shared" ref="C30:O30" si="2">SUM(C31:C63)</f>
        <v>6758868697</v>
      </c>
      <c r="D30" s="5">
        <f t="shared" si="2"/>
        <v>495991740</v>
      </c>
      <c r="E30" s="4">
        <f t="shared" si="2"/>
        <v>524750128</v>
      </c>
      <c r="F30" s="4">
        <f t="shared" si="2"/>
        <v>467139491</v>
      </c>
      <c r="G30" s="4">
        <f t="shared" si="2"/>
        <v>569552125</v>
      </c>
      <c r="H30" s="4">
        <f t="shared" si="2"/>
        <v>548780912</v>
      </c>
      <c r="I30" s="4">
        <f t="shared" si="2"/>
        <v>698181391</v>
      </c>
      <c r="J30" s="4">
        <f t="shared" si="2"/>
        <v>514523860</v>
      </c>
      <c r="K30" s="4">
        <f t="shared" si="2"/>
        <v>553649599</v>
      </c>
      <c r="L30" s="4">
        <f t="shared" si="2"/>
        <v>553690972</v>
      </c>
      <c r="M30" s="4">
        <f t="shared" si="2"/>
        <v>529853899</v>
      </c>
      <c r="N30" s="4">
        <f t="shared" si="2"/>
        <v>526067328</v>
      </c>
      <c r="O30" s="28">
        <f t="shared" si="2"/>
        <v>776687252</v>
      </c>
    </row>
    <row r="31" spans="2:15" x14ac:dyDescent="0.25">
      <c r="B31" s="37" t="s">
        <v>12</v>
      </c>
      <c r="C31" s="33">
        <f t="shared" ref="C31:C62" si="3">SUM(D31:O31)</f>
        <v>494924544</v>
      </c>
      <c r="D31" s="21">
        <v>31404053</v>
      </c>
      <c r="E31" s="19">
        <v>30091761</v>
      </c>
      <c r="F31" s="19">
        <v>32438640</v>
      </c>
      <c r="G31" s="19">
        <v>33647547</v>
      </c>
      <c r="H31" s="20">
        <v>35420452</v>
      </c>
      <c r="I31" s="20">
        <v>42909306</v>
      </c>
      <c r="J31" s="20">
        <v>38407913</v>
      </c>
      <c r="K31" s="20">
        <v>42877701</v>
      </c>
      <c r="L31" s="20">
        <v>52679806</v>
      </c>
      <c r="M31" s="20">
        <v>42408904</v>
      </c>
      <c r="N31" s="20">
        <v>43578641</v>
      </c>
      <c r="O31" s="27">
        <v>69059820</v>
      </c>
    </row>
    <row r="32" spans="2:15" x14ac:dyDescent="0.25">
      <c r="B32" s="38" t="s">
        <v>13</v>
      </c>
      <c r="C32" s="33">
        <f t="shared" si="3"/>
        <v>4779905698</v>
      </c>
      <c r="D32" s="21">
        <v>383163000</v>
      </c>
      <c r="E32" s="19">
        <v>344742099</v>
      </c>
      <c r="F32" s="19">
        <v>318767637</v>
      </c>
      <c r="G32" s="19">
        <v>410839499</v>
      </c>
      <c r="H32" s="19">
        <v>390210623</v>
      </c>
      <c r="I32" s="19">
        <v>400702226</v>
      </c>
      <c r="J32" s="19">
        <v>400536961</v>
      </c>
      <c r="K32" s="19">
        <v>411901705</v>
      </c>
      <c r="L32" s="19">
        <v>423622768</v>
      </c>
      <c r="M32" s="19">
        <v>372007111</v>
      </c>
      <c r="N32" s="19">
        <v>429225348</v>
      </c>
      <c r="O32" s="26">
        <v>494186721</v>
      </c>
    </row>
    <row r="33" spans="2:15" x14ac:dyDescent="0.25">
      <c r="B33" s="38" t="s">
        <v>14</v>
      </c>
      <c r="C33" s="33">
        <f t="shared" si="3"/>
        <v>58538498</v>
      </c>
      <c r="D33" s="21">
        <v>1554022</v>
      </c>
      <c r="E33" s="19">
        <v>2217310</v>
      </c>
      <c r="F33" s="19">
        <v>3790354</v>
      </c>
      <c r="G33" s="19">
        <v>7103235</v>
      </c>
      <c r="H33" s="19">
        <v>6770288</v>
      </c>
      <c r="I33" s="19">
        <v>8250068</v>
      </c>
      <c r="J33" s="19">
        <v>5074035</v>
      </c>
      <c r="K33" s="19">
        <v>13483550</v>
      </c>
      <c r="L33" s="19">
        <v>8717517</v>
      </c>
      <c r="M33" s="19">
        <v>-6206931</v>
      </c>
      <c r="N33" s="19">
        <v>2881142</v>
      </c>
      <c r="O33" s="26">
        <v>4903908</v>
      </c>
    </row>
    <row r="34" spans="2:15" x14ac:dyDescent="0.25">
      <c r="B34" s="38" t="s">
        <v>15</v>
      </c>
      <c r="C34" s="33">
        <f t="shared" si="3"/>
        <v>20376000</v>
      </c>
      <c r="D34" s="21">
        <v>10399500</v>
      </c>
      <c r="E34" s="19">
        <v>700000</v>
      </c>
      <c r="F34" s="19">
        <v>0</v>
      </c>
      <c r="G34" s="20">
        <v>0</v>
      </c>
      <c r="H34" s="20">
        <v>0</v>
      </c>
      <c r="I34" s="20">
        <v>2525000</v>
      </c>
      <c r="J34" s="19">
        <v>320000</v>
      </c>
      <c r="K34" s="19">
        <v>3325500</v>
      </c>
      <c r="L34" s="19">
        <v>0</v>
      </c>
      <c r="M34" s="19">
        <v>0</v>
      </c>
      <c r="N34" s="19">
        <v>960000</v>
      </c>
      <c r="O34" s="26">
        <v>2146000</v>
      </c>
    </row>
    <row r="35" spans="2:15" x14ac:dyDescent="0.25">
      <c r="B35" s="38" t="s">
        <v>16</v>
      </c>
      <c r="C35" s="33">
        <f t="shared" si="3"/>
        <v>258050873</v>
      </c>
      <c r="D35" s="21">
        <v>11817569</v>
      </c>
      <c r="E35" s="19">
        <v>45375</v>
      </c>
      <c r="F35" s="19">
        <v>34137959</v>
      </c>
      <c r="G35" s="19">
        <v>20820976</v>
      </c>
      <c r="H35" s="19">
        <v>3215983</v>
      </c>
      <c r="I35" s="19">
        <v>96430345</v>
      </c>
      <c r="J35" s="19">
        <v>10971220</v>
      </c>
      <c r="K35" s="19">
        <v>1099825</v>
      </c>
      <c r="L35" s="19">
        <v>729809</v>
      </c>
      <c r="M35" s="19">
        <v>66044600</v>
      </c>
      <c r="N35" s="19">
        <v>6879001</v>
      </c>
      <c r="O35" s="26">
        <v>5858211</v>
      </c>
    </row>
    <row r="36" spans="2:15" x14ac:dyDescent="0.25">
      <c r="B36" s="38" t="s">
        <v>17</v>
      </c>
      <c r="C36" s="33">
        <f t="shared" si="3"/>
        <v>21975563</v>
      </c>
      <c r="D36" s="21">
        <v>1035979</v>
      </c>
      <c r="E36" s="19">
        <v>1408584</v>
      </c>
      <c r="F36" s="19">
        <v>1609958</v>
      </c>
      <c r="G36" s="19">
        <v>1380524</v>
      </c>
      <c r="H36" s="19">
        <v>1881153</v>
      </c>
      <c r="I36" s="19">
        <v>1321807</v>
      </c>
      <c r="J36" s="19">
        <v>1698818</v>
      </c>
      <c r="K36" s="19">
        <v>1010840</v>
      </c>
      <c r="L36" s="19">
        <v>3076848</v>
      </c>
      <c r="M36" s="19">
        <v>1718373</v>
      </c>
      <c r="N36" s="19">
        <v>2374817</v>
      </c>
      <c r="O36" s="26">
        <v>3457862</v>
      </c>
    </row>
    <row r="37" spans="2:15" x14ac:dyDescent="0.25">
      <c r="B37" s="38" t="s">
        <v>18</v>
      </c>
      <c r="C37" s="33">
        <f t="shared" si="3"/>
        <v>53661886</v>
      </c>
      <c r="D37" s="21">
        <v>4474710</v>
      </c>
      <c r="E37" s="19">
        <v>2797197</v>
      </c>
      <c r="F37" s="19">
        <v>3749610</v>
      </c>
      <c r="G37" s="19">
        <v>5111291</v>
      </c>
      <c r="H37" s="19">
        <v>5327442</v>
      </c>
      <c r="I37" s="19">
        <v>5466144</v>
      </c>
      <c r="J37" s="19">
        <v>3767065</v>
      </c>
      <c r="K37" s="19">
        <v>4049109</v>
      </c>
      <c r="L37" s="19">
        <v>5593284</v>
      </c>
      <c r="M37" s="19">
        <v>3208511</v>
      </c>
      <c r="N37" s="19">
        <v>5613762</v>
      </c>
      <c r="O37" s="26">
        <v>4503761</v>
      </c>
    </row>
    <row r="38" spans="2:15" x14ac:dyDescent="0.25">
      <c r="B38" s="38" t="s">
        <v>19</v>
      </c>
      <c r="C38" s="33">
        <f t="shared" si="3"/>
        <v>68784018</v>
      </c>
      <c r="D38" s="21">
        <v>5434755</v>
      </c>
      <c r="E38" s="19">
        <v>5633094</v>
      </c>
      <c r="F38" s="19">
        <v>49206</v>
      </c>
      <c r="G38" s="19">
        <v>4912948</v>
      </c>
      <c r="H38" s="19">
        <v>8879452</v>
      </c>
      <c r="I38" s="19">
        <v>6405341</v>
      </c>
      <c r="J38" s="19">
        <v>5817035</v>
      </c>
      <c r="K38" s="19">
        <v>5998629</v>
      </c>
      <c r="L38" s="19">
        <v>6197782</v>
      </c>
      <c r="M38" s="19">
        <v>5369091</v>
      </c>
      <c r="N38" s="19">
        <v>5039772</v>
      </c>
      <c r="O38" s="26">
        <v>9046913</v>
      </c>
    </row>
    <row r="39" spans="2:15" x14ac:dyDescent="0.25">
      <c r="B39" s="38" t="s">
        <v>20</v>
      </c>
      <c r="C39" s="33">
        <f t="shared" si="3"/>
        <v>873087</v>
      </c>
      <c r="D39" s="21">
        <v>0</v>
      </c>
      <c r="E39" s="19">
        <v>0</v>
      </c>
      <c r="F39" s="19">
        <v>86000</v>
      </c>
      <c r="G39" s="19">
        <v>0</v>
      </c>
      <c r="H39" s="20">
        <v>0</v>
      </c>
      <c r="I39" s="19">
        <v>0</v>
      </c>
      <c r="J39" s="19">
        <v>721287</v>
      </c>
      <c r="K39" s="19">
        <v>38200</v>
      </c>
      <c r="L39" s="19">
        <v>0</v>
      </c>
      <c r="M39" s="19">
        <v>0</v>
      </c>
      <c r="N39" s="19">
        <v>0</v>
      </c>
      <c r="O39" s="26">
        <v>27600</v>
      </c>
    </row>
    <row r="40" spans="2:15" x14ac:dyDescent="0.25">
      <c r="B40" s="38" t="s">
        <v>21</v>
      </c>
      <c r="C40" s="33">
        <f t="shared" si="3"/>
        <v>33423642</v>
      </c>
      <c r="D40" s="21">
        <v>2019000</v>
      </c>
      <c r="E40" s="19">
        <v>2000000</v>
      </c>
      <c r="F40" s="19">
        <v>3265000</v>
      </c>
      <c r="G40" s="19">
        <v>3040000</v>
      </c>
      <c r="H40" s="19">
        <v>3065000</v>
      </c>
      <c r="I40" s="19">
        <v>4342690</v>
      </c>
      <c r="J40" s="19">
        <v>4543050</v>
      </c>
      <c r="K40" s="19">
        <v>2585000</v>
      </c>
      <c r="L40" s="19">
        <v>4040001</v>
      </c>
      <c r="M40" s="19">
        <v>1105500</v>
      </c>
      <c r="N40" s="19">
        <v>1721000</v>
      </c>
      <c r="O40" s="26">
        <v>1697401</v>
      </c>
    </row>
    <row r="41" spans="2:15" x14ac:dyDescent="0.25">
      <c r="B41" s="38" t="s">
        <v>22</v>
      </c>
      <c r="C41" s="33">
        <f t="shared" si="3"/>
        <v>462933</v>
      </c>
      <c r="D41" s="21">
        <v>0</v>
      </c>
      <c r="E41" s="19">
        <v>780</v>
      </c>
      <c r="F41" s="19">
        <v>152075</v>
      </c>
      <c r="G41" s="19">
        <v>5896</v>
      </c>
      <c r="H41" s="19">
        <v>73080</v>
      </c>
      <c r="I41" s="19">
        <v>53315</v>
      </c>
      <c r="J41" s="19">
        <v>126300</v>
      </c>
      <c r="K41" s="19">
        <v>42127</v>
      </c>
      <c r="L41" s="19">
        <v>0</v>
      </c>
      <c r="M41" s="19">
        <v>6390</v>
      </c>
      <c r="N41" s="19">
        <v>0</v>
      </c>
      <c r="O41" s="26">
        <v>2970</v>
      </c>
    </row>
    <row r="42" spans="2:15" x14ac:dyDescent="0.25">
      <c r="B42" s="38" t="s">
        <v>23</v>
      </c>
      <c r="C42" s="33">
        <f t="shared" si="3"/>
        <v>105379549</v>
      </c>
      <c r="D42" s="21">
        <v>3650263</v>
      </c>
      <c r="E42" s="19">
        <v>59135367</v>
      </c>
      <c r="F42" s="19">
        <v>4871257</v>
      </c>
      <c r="G42" s="20">
        <v>1290881</v>
      </c>
      <c r="H42" s="20">
        <v>7318464</v>
      </c>
      <c r="I42" s="20">
        <v>2411347</v>
      </c>
      <c r="J42" s="20">
        <v>1687294</v>
      </c>
      <c r="K42" s="20">
        <v>3545728</v>
      </c>
      <c r="L42" s="20">
        <v>3959783</v>
      </c>
      <c r="M42" s="20">
        <v>2926202</v>
      </c>
      <c r="N42" s="19">
        <v>10155164</v>
      </c>
      <c r="O42" s="26">
        <v>4427799</v>
      </c>
    </row>
    <row r="43" spans="2:15" x14ac:dyDescent="0.25">
      <c r="B43" s="38" t="s">
        <v>24</v>
      </c>
      <c r="C43" s="33">
        <f t="shared" si="3"/>
        <v>17281399</v>
      </c>
      <c r="D43" s="21">
        <v>47777</v>
      </c>
      <c r="E43" s="19">
        <v>6033568</v>
      </c>
      <c r="F43" s="19">
        <v>282425</v>
      </c>
      <c r="G43" s="19">
        <v>0</v>
      </c>
      <c r="H43" s="19">
        <v>23200</v>
      </c>
      <c r="I43" s="19">
        <v>3864654</v>
      </c>
      <c r="J43" s="19">
        <v>5693195</v>
      </c>
      <c r="K43" s="19">
        <v>356766</v>
      </c>
      <c r="L43" s="19">
        <v>0</v>
      </c>
      <c r="M43" s="19">
        <v>978254</v>
      </c>
      <c r="N43" s="19">
        <v>1560</v>
      </c>
      <c r="O43" s="26">
        <v>0</v>
      </c>
    </row>
    <row r="44" spans="2:15" x14ac:dyDescent="0.25">
      <c r="B44" s="38" t="s">
        <v>25</v>
      </c>
      <c r="C44" s="33">
        <f t="shared" si="3"/>
        <v>9664020</v>
      </c>
      <c r="D44" s="21">
        <v>0</v>
      </c>
      <c r="E44" s="19">
        <v>0</v>
      </c>
      <c r="F44" s="19">
        <v>5374672</v>
      </c>
      <c r="G44" s="20">
        <v>2682897</v>
      </c>
      <c r="H44" s="20">
        <v>217078</v>
      </c>
      <c r="I44" s="19">
        <v>1277561</v>
      </c>
      <c r="J44" s="19">
        <v>0</v>
      </c>
      <c r="K44" s="19">
        <v>111812</v>
      </c>
      <c r="L44" s="19">
        <v>0</v>
      </c>
      <c r="M44" s="19">
        <v>0</v>
      </c>
      <c r="N44" s="19">
        <v>0</v>
      </c>
      <c r="O44" s="26">
        <v>0</v>
      </c>
    </row>
    <row r="45" spans="2:15" x14ac:dyDescent="0.25">
      <c r="B45" s="38" t="s">
        <v>26</v>
      </c>
      <c r="C45" s="33">
        <f t="shared" si="3"/>
        <v>19907061</v>
      </c>
      <c r="D45" s="21">
        <v>0</v>
      </c>
      <c r="E45" s="19">
        <v>10696240</v>
      </c>
      <c r="F45" s="19">
        <v>0</v>
      </c>
      <c r="G45" s="20">
        <v>2321891</v>
      </c>
      <c r="H45" s="20">
        <v>124000</v>
      </c>
      <c r="I45" s="20">
        <v>243432</v>
      </c>
      <c r="J45" s="19">
        <v>0</v>
      </c>
      <c r="K45" s="19">
        <v>1488430</v>
      </c>
      <c r="L45" s="19">
        <v>51170</v>
      </c>
      <c r="M45" s="19">
        <v>0</v>
      </c>
      <c r="N45" s="19">
        <v>0</v>
      </c>
      <c r="O45" s="26">
        <v>4981898</v>
      </c>
    </row>
    <row r="46" spans="2:15" x14ac:dyDescent="0.25">
      <c r="B46" s="38" t="s">
        <v>27</v>
      </c>
      <c r="C46" s="33">
        <f t="shared" si="3"/>
        <v>279996</v>
      </c>
      <c r="D46" s="21">
        <v>0</v>
      </c>
      <c r="E46" s="19">
        <v>0</v>
      </c>
      <c r="F46" s="19">
        <v>0</v>
      </c>
      <c r="G46" s="19">
        <v>0</v>
      </c>
      <c r="H46" s="19">
        <v>279996</v>
      </c>
      <c r="I46" s="20">
        <v>0</v>
      </c>
      <c r="J46" s="20">
        <v>0</v>
      </c>
      <c r="K46" s="19">
        <v>0</v>
      </c>
      <c r="L46" s="19">
        <v>0</v>
      </c>
      <c r="M46" s="19">
        <v>0</v>
      </c>
      <c r="N46" s="19">
        <v>0</v>
      </c>
      <c r="O46" s="26">
        <v>0</v>
      </c>
    </row>
    <row r="47" spans="2:15" x14ac:dyDescent="0.25">
      <c r="B47" s="38" t="s">
        <v>28</v>
      </c>
      <c r="C47" s="33">
        <f t="shared" si="3"/>
        <v>20100000</v>
      </c>
      <c r="D47" s="21">
        <v>0</v>
      </c>
      <c r="E47" s="19">
        <v>0</v>
      </c>
      <c r="F47" s="19">
        <v>0</v>
      </c>
      <c r="G47" s="19">
        <v>0</v>
      </c>
      <c r="H47" s="19">
        <v>0</v>
      </c>
      <c r="I47" s="19">
        <v>20000000</v>
      </c>
      <c r="J47" s="20">
        <v>0</v>
      </c>
      <c r="K47" s="20">
        <v>0</v>
      </c>
      <c r="L47" s="19">
        <v>0</v>
      </c>
      <c r="M47" s="19">
        <v>0</v>
      </c>
      <c r="N47" s="19">
        <v>0</v>
      </c>
      <c r="O47" s="26">
        <v>100000</v>
      </c>
    </row>
    <row r="48" spans="2:15" x14ac:dyDescent="0.25">
      <c r="B48" s="38" t="s">
        <v>29</v>
      </c>
      <c r="C48" s="33">
        <f t="shared" si="3"/>
        <v>183716113</v>
      </c>
      <c r="D48" s="21">
        <v>17302330</v>
      </c>
      <c r="E48" s="19">
        <v>28774669</v>
      </c>
      <c r="F48" s="19">
        <v>4992039</v>
      </c>
      <c r="G48" s="19">
        <v>17205523</v>
      </c>
      <c r="H48" s="19">
        <v>7903797</v>
      </c>
      <c r="I48" s="19">
        <v>14108173</v>
      </c>
      <c r="J48" s="19">
        <v>13234436</v>
      </c>
      <c r="K48" s="19">
        <v>24700028</v>
      </c>
      <c r="L48" s="19">
        <v>10533855</v>
      </c>
      <c r="M48" s="19">
        <v>21098475</v>
      </c>
      <c r="N48" s="19">
        <v>2378860</v>
      </c>
      <c r="O48" s="26">
        <v>21483928</v>
      </c>
    </row>
    <row r="49" spans="2:15" x14ac:dyDescent="0.25">
      <c r="B49" s="38" t="s">
        <v>30</v>
      </c>
      <c r="C49" s="33">
        <f t="shared" si="3"/>
        <v>21782348</v>
      </c>
      <c r="D49" s="21">
        <v>2939300</v>
      </c>
      <c r="E49" s="19">
        <v>2380000</v>
      </c>
      <c r="F49" s="19">
        <v>1842120</v>
      </c>
      <c r="G49" s="20">
        <v>5117000</v>
      </c>
      <c r="H49" s="20">
        <v>2821710</v>
      </c>
      <c r="I49" s="19">
        <v>2292160</v>
      </c>
      <c r="J49" s="19">
        <v>1831760</v>
      </c>
      <c r="K49" s="19">
        <v>1071988</v>
      </c>
      <c r="L49" s="19">
        <v>0</v>
      </c>
      <c r="M49" s="19">
        <v>17850</v>
      </c>
      <c r="N49" s="19">
        <v>1468460</v>
      </c>
      <c r="O49" s="26">
        <v>0</v>
      </c>
    </row>
    <row r="50" spans="2:15" x14ac:dyDescent="0.25">
      <c r="B50" s="38" t="s">
        <v>31</v>
      </c>
      <c r="C50" s="33">
        <f t="shared" si="3"/>
        <v>364774235</v>
      </c>
      <c r="D50" s="21">
        <v>538605</v>
      </c>
      <c r="E50" s="19">
        <v>6351737</v>
      </c>
      <c r="F50" s="19">
        <v>28355824</v>
      </c>
      <c r="G50" s="19">
        <v>31376698</v>
      </c>
      <c r="H50" s="19">
        <v>33259526</v>
      </c>
      <c r="I50" s="20">
        <v>70829266</v>
      </c>
      <c r="J50" s="19">
        <v>9124221</v>
      </c>
      <c r="K50" s="19">
        <v>23219733</v>
      </c>
      <c r="L50" s="19">
        <v>20632298</v>
      </c>
      <c r="M50" s="19">
        <v>5533679</v>
      </c>
      <c r="N50" s="19">
        <v>554660</v>
      </c>
      <c r="O50" s="26">
        <v>134997988</v>
      </c>
    </row>
    <row r="51" spans="2:15" x14ac:dyDescent="0.25">
      <c r="B51" s="38" t="s">
        <v>32</v>
      </c>
      <c r="C51" s="33">
        <f t="shared" si="3"/>
        <v>20248050</v>
      </c>
      <c r="D51" s="21">
        <v>0</v>
      </c>
      <c r="E51" s="19">
        <v>4805220</v>
      </c>
      <c r="F51" s="19">
        <v>1547000</v>
      </c>
      <c r="G51" s="19">
        <v>0</v>
      </c>
      <c r="H51" s="19">
        <v>0</v>
      </c>
      <c r="I51" s="19">
        <v>3900830</v>
      </c>
      <c r="J51" s="19">
        <v>3000000</v>
      </c>
      <c r="K51" s="19">
        <v>0</v>
      </c>
      <c r="L51" s="19">
        <v>0</v>
      </c>
      <c r="M51" s="19">
        <v>3000000</v>
      </c>
      <c r="N51" s="19">
        <v>3595000</v>
      </c>
      <c r="O51" s="26">
        <v>400000</v>
      </c>
    </row>
    <row r="52" spans="2:15" x14ac:dyDescent="0.25">
      <c r="B52" s="38" t="s">
        <v>33</v>
      </c>
      <c r="C52" s="33">
        <f t="shared" si="3"/>
        <v>2921478</v>
      </c>
      <c r="D52" s="21">
        <v>0</v>
      </c>
      <c r="E52" s="19">
        <v>626339</v>
      </c>
      <c r="F52" s="19">
        <v>288315</v>
      </c>
      <c r="G52" s="20">
        <v>0</v>
      </c>
      <c r="H52" s="19">
        <v>206824</v>
      </c>
      <c r="I52" s="20">
        <v>450000</v>
      </c>
      <c r="J52" s="19">
        <v>450000</v>
      </c>
      <c r="K52" s="19">
        <v>0</v>
      </c>
      <c r="L52" s="19">
        <v>0</v>
      </c>
      <c r="M52" s="19">
        <v>450000</v>
      </c>
      <c r="N52" s="19">
        <v>450000</v>
      </c>
      <c r="O52" s="26">
        <v>0</v>
      </c>
    </row>
    <row r="53" spans="2:15" x14ac:dyDescent="0.25">
      <c r="B53" s="38" t="s">
        <v>34</v>
      </c>
      <c r="C53" s="33">
        <f t="shared" si="3"/>
        <v>74601442</v>
      </c>
      <c r="D53" s="21">
        <v>2025000</v>
      </c>
      <c r="E53" s="19">
        <v>0</v>
      </c>
      <c r="F53" s="19">
        <v>3324950</v>
      </c>
      <c r="G53" s="20">
        <v>5676600</v>
      </c>
      <c r="H53" s="19">
        <v>8373200</v>
      </c>
      <c r="I53" s="20">
        <v>4988972</v>
      </c>
      <c r="J53" s="20">
        <v>6325000</v>
      </c>
      <c r="K53" s="19">
        <v>9517720</v>
      </c>
      <c r="L53" s="19">
        <v>11163300</v>
      </c>
      <c r="M53" s="19">
        <v>6440000</v>
      </c>
      <c r="N53" s="19">
        <v>6468700</v>
      </c>
      <c r="O53" s="26">
        <v>10298000</v>
      </c>
    </row>
    <row r="54" spans="2:15" x14ac:dyDescent="0.25">
      <c r="B54" s="38" t="s">
        <v>35</v>
      </c>
      <c r="C54" s="33">
        <f t="shared" si="3"/>
        <v>11480</v>
      </c>
      <c r="D54" s="21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11480</v>
      </c>
      <c r="L54" s="19">
        <v>0</v>
      </c>
      <c r="M54" s="19">
        <v>0</v>
      </c>
      <c r="N54" s="19">
        <v>0</v>
      </c>
      <c r="O54" s="26">
        <v>0</v>
      </c>
    </row>
    <row r="55" spans="2:15" x14ac:dyDescent="0.25">
      <c r="B55" s="38" t="s">
        <v>66</v>
      </c>
      <c r="C55" s="33">
        <f t="shared" si="3"/>
        <v>9675</v>
      </c>
      <c r="D55" s="21">
        <v>0</v>
      </c>
      <c r="E55" s="19">
        <v>9675</v>
      </c>
      <c r="F55" s="19">
        <v>0</v>
      </c>
      <c r="G55" s="20">
        <v>0</v>
      </c>
      <c r="H55" s="20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26">
        <v>0</v>
      </c>
    </row>
    <row r="56" spans="2:15" x14ac:dyDescent="0.25">
      <c r="B56" s="38" t="s">
        <v>36</v>
      </c>
      <c r="C56" s="33">
        <f t="shared" si="3"/>
        <v>1236417</v>
      </c>
      <c r="D56" s="21">
        <v>0</v>
      </c>
      <c r="E56" s="19">
        <v>0</v>
      </c>
      <c r="F56" s="19">
        <v>0</v>
      </c>
      <c r="G56" s="20">
        <v>0</v>
      </c>
      <c r="H56" s="20">
        <v>0</v>
      </c>
      <c r="I56" s="20">
        <v>0</v>
      </c>
      <c r="J56" s="20">
        <v>0</v>
      </c>
      <c r="K56" s="19">
        <v>0</v>
      </c>
      <c r="L56" s="19">
        <v>0</v>
      </c>
      <c r="M56" s="19">
        <v>0</v>
      </c>
      <c r="N56" s="19">
        <v>0</v>
      </c>
      <c r="O56" s="26">
        <v>1236417</v>
      </c>
    </row>
    <row r="57" spans="2:15" x14ac:dyDescent="0.25">
      <c r="B57" s="38" t="s">
        <v>37</v>
      </c>
      <c r="C57" s="33">
        <f t="shared" si="3"/>
        <v>79643190</v>
      </c>
      <c r="D57" s="21">
        <v>16000000</v>
      </c>
      <c r="E57" s="19">
        <v>16000000</v>
      </c>
      <c r="F57" s="19">
        <v>15000000</v>
      </c>
      <c r="G57" s="19">
        <v>16000000</v>
      </c>
      <c r="H57" s="19">
        <v>16643190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26">
        <v>0</v>
      </c>
    </row>
    <row r="58" spans="2:15" x14ac:dyDescent="0.25">
      <c r="B58" s="38" t="s">
        <v>38</v>
      </c>
      <c r="C58" s="33">
        <f t="shared" si="3"/>
        <v>4844367</v>
      </c>
      <c r="D58" s="21">
        <v>165838</v>
      </c>
      <c r="E58" s="19">
        <v>11510</v>
      </c>
      <c r="F58" s="19">
        <v>364081</v>
      </c>
      <c r="G58" s="20">
        <v>0</v>
      </c>
      <c r="H58" s="20">
        <v>35000</v>
      </c>
      <c r="I58" s="19">
        <v>2826330</v>
      </c>
      <c r="J58" s="19">
        <v>712433</v>
      </c>
      <c r="K58" s="19">
        <v>0</v>
      </c>
      <c r="L58" s="19">
        <v>440875</v>
      </c>
      <c r="M58" s="19">
        <v>29840</v>
      </c>
      <c r="N58" s="19">
        <v>73100</v>
      </c>
      <c r="O58" s="26">
        <v>185360</v>
      </c>
    </row>
    <row r="59" spans="2:15" x14ac:dyDescent="0.25">
      <c r="B59" s="38" t="s">
        <v>39</v>
      </c>
      <c r="C59" s="33">
        <f t="shared" si="3"/>
        <v>46961</v>
      </c>
      <c r="D59" s="21">
        <v>2909</v>
      </c>
      <c r="E59" s="19">
        <v>168</v>
      </c>
      <c r="F59" s="19">
        <v>0</v>
      </c>
      <c r="G59" s="19">
        <v>1379</v>
      </c>
      <c r="H59" s="19">
        <v>2658</v>
      </c>
      <c r="I59" s="19">
        <v>4088</v>
      </c>
      <c r="J59" s="19">
        <v>931</v>
      </c>
      <c r="K59" s="19">
        <v>2353</v>
      </c>
      <c r="L59" s="19">
        <v>7243</v>
      </c>
      <c r="M59" s="19">
        <v>22512</v>
      </c>
      <c r="N59" s="19">
        <v>0</v>
      </c>
      <c r="O59" s="26">
        <v>2720</v>
      </c>
    </row>
    <row r="60" spans="2:15" x14ac:dyDescent="0.25">
      <c r="B60" s="38" t="s">
        <v>40</v>
      </c>
      <c r="C60" s="33">
        <f t="shared" si="3"/>
        <v>1886143</v>
      </c>
      <c r="D60" s="21">
        <v>72963</v>
      </c>
      <c r="E60" s="19">
        <v>86658</v>
      </c>
      <c r="F60" s="19">
        <v>93562</v>
      </c>
      <c r="G60" s="20">
        <v>100545</v>
      </c>
      <c r="H60" s="20">
        <v>80652</v>
      </c>
      <c r="I60" s="19">
        <v>40374</v>
      </c>
      <c r="J60" s="19">
        <v>74459</v>
      </c>
      <c r="K60" s="19">
        <v>282915</v>
      </c>
      <c r="L60" s="19">
        <v>170088</v>
      </c>
      <c r="M60" s="19">
        <v>318098</v>
      </c>
      <c r="N60" s="19">
        <v>442111</v>
      </c>
      <c r="O60" s="26">
        <v>123718</v>
      </c>
    </row>
    <row r="61" spans="2:15" x14ac:dyDescent="0.25">
      <c r="B61" s="38" t="s">
        <v>41</v>
      </c>
      <c r="C61" s="33">
        <f t="shared" si="3"/>
        <v>31721247</v>
      </c>
      <c r="D61" s="21">
        <v>1732692</v>
      </c>
      <c r="E61" s="19">
        <v>0</v>
      </c>
      <c r="F61" s="19">
        <v>0</v>
      </c>
      <c r="G61" s="19">
        <v>646081</v>
      </c>
      <c r="H61" s="19">
        <v>16393638</v>
      </c>
      <c r="I61" s="19">
        <v>411568</v>
      </c>
      <c r="J61" s="19">
        <v>107401</v>
      </c>
      <c r="K61" s="19">
        <v>2700778</v>
      </c>
      <c r="L61" s="19">
        <v>2074545</v>
      </c>
      <c r="M61" s="19">
        <v>2799218</v>
      </c>
      <c r="N61" s="19">
        <v>1580195</v>
      </c>
      <c r="O61" s="26">
        <v>3275131</v>
      </c>
    </row>
    <row r="62" spans="2:15" x14ac:dyDescent="0.25">
      <c r="B62" s="38" t="s">
        <v>42</v>
      </c>
      <c r="C62" s="33">
        <f t="shared" si="3"/>
        <v>178175</v>
      </c>
      <c r="D62" s="21">
        <v>16640</v>
      </c>
      <c r="E62" s="19">
        <v>18343</v>
      </c>
      <c r="F62" s="19">
        <v>18844</v>
      </c>
      <c r="G62" s="20">
        <v>20537</v>
      </c>
      <c r="H62" s="20">
        <v>21102</v>
      </c>
      <c r="I62" s="20">
        <v>21167</v>
      </c>
      <c r="J62" s="20">
        <v>49817</v>
      </c>
      <c r="K62" s="20">
        <v>0</v>
      </c>
      <c r="L62" s="20">
        <v>0</v>
      </c>
      <c r="M62" s="20">
        <v>0</v>
      </c>
      <c r="N62" s="19">
        <v>6586</v>
      </c>
      <c r="O62" s="26">
        <v>5139</v>
      </c>
    </row>
    <row r="63" spans="2:15" ht="15.75" thickBot="1" x14ac:dyDescent="0.3">
      <c r="B63" s="38" t="s">
        <v>43</v>
      </c>
      <c r="C63" s="33">
        <f t="shared" ref="C63:C68" si="4">SUM(D63:O63)</f>
        <v>7658609</v>
      </c>
      <c r="D63" s="21">
        <v>194835</v>
      </c>
      <c r="E63" s="19">
        <v>184434</v>
      </c>
      <c r="F63" s="19">
        <v>2737963</v>
      </c>
      <c r="G63" s="20">
        <v>250177</v>
      </c>
      <c r="H63" s="20">
        <v>233404</v>
      </c>
      <c r="I63" s="20">
        <v>2105227</v>
      </c>
      <c r="J63" s="20">
        <v>249229</v>
      </c>
      <c r="K63" s="20">
        <v>227682</v>
      </c>
      <c r="L63" s="20">
        <v>0</v>
      </c>
      <c r="M63" s="20">
        <v>578222</v>
      </c>
      <c r="N63" s="19">
        <v>619449</v>
      </c>
      <c r="O63" s="26">
        <v>277987</v>
      </c>
    </row>
    <row r="64" spans="2:15" s="3" customFormat="1" ht="12" thickBot="1" x14ac:dyDescent="0.25">
      <c r="B64" s="39" t="s">
        <v>8</v>
      </c>
      <c r="C64" s="34">
        <f t="shared" ref="C64:O64" si="5">SUM(C65:C68)</f>
        <v>357383678</v>
      </c>
      <c r="D64" s="5">
        <f t="shared" si="5"/>
        <v>4135379</v>
      </c>
      <c r="E64" s="4">
        <f t="shared" si="5"/>
        <v>143149400</v>
      </c>
      <c r="F64" s="4">
        <f t="shared" si="5"/>
        <v>8056099</v>
      </c>
      <c r="G64" s="4">
        <f t="shared" si="5"/>
        <v>37601266</v>
      </c>
      <c r="H64" s="4">
        <f t="shared" si="5"/>
        <v>42280240</v>
      </c>
      <c r="I64" s="4">
        <f t="shared" si="5"/>
        <v>16469308</v>
      </c>
      <c r="J64" s="4">
        <f t="shared" si="5"/>
        <v>7919923</v>
      </c>
      <c r="K64" s="4">
        <f t="shared" si="5"/>
        <v>19568114</v>
      </c>
      <c r="L64" s="4">
        <f t="shared" si="5"/>
        <v>1901856</v>
      </c>
      <c r="M64" s="4">
        <f t="shared" si="5"/>
        <v>4498456</v>
      </c>
      <c r="N64" s="4">
        <f t="shared" si="5"/>
        <v>18884202</v>
      </c>
      <c r="O64" s="28">
        <f t="shared" si="5"/>
        <v>52919435</v>
      </c>
    </row>
    <row r="65" spans="2:15" x14ac:dyDescent="0.25">
      <c r="B65" s="37" t="s">
        <v>65</v>
      </c>
      <c r="C65" s="33">
        <f t="shared" si="4"/>
        <v>9499770</v>
      </c>
      <c r="D65" s="21">
        <v>0</v>
      </c>
      <c r="E65" s="19">
        <v>9499770</v>
      </c>
      <c r="F65" s="19">
        <v>0</v>
      </c>
      <c r="G65" s="20">
        <v>0</v>
      </c>
      <c r="H65" s="20">
        <v>0</v>
      </c>
      <c r="I65" s="19">
        <v>0</v>
      </c>
      <c r="J65" s="20">
        <v>0</v>
      </c>
      <c r="K65" s="20">
        <v>0</v>
      </c>
      <c r="L65" s="20">
        <v>0</v>
      </c>
      <c r="M65" s="19">
        <v>0</v>
      </c>
      <c r="N65" s="19">
        <v>0</v>
      </c>
      <c r="O65" s="26">
        <v>0</v>
      </c>
    </row>
    <row r="66" spans="2:15" x14ac:dyDescent="0.25">
      <c r="B66" s="38" t="s">
        <v>10</v>
      </c>
      <c r="C66" s="33">
        <f t="shared" si="4"/>
        <v>228555601</v>
      </c>
      <c r="D66" s="21">
        <v>4135379</v>
      </c>
      <c r="E66" s="19">
        <v>124026650</v>
      </c>
      <c r="F66" s="19">
        <v>3450747</v>
      </c>
      <c r="G66" s="20">
        <v>4252111</v>
      </c>
      <c r="H66" s="20">
        <v>42190260</v>
      </c>
      <c r="I66" s="19">
        <v>4395005</v>
      </c>
      <c r="J66" s="20">
        <v>3161994</v>
      </c>
      <c r="K66" s="20">
        <v>9393650</v>
      </c>
      <c r="L66" s="19">
        <v>1312198</v>
      </c>
      <c r="M66" s="19">
        <v>3344870</v>
      </c>
      <c r="N66" s="19">
        <v>18884202</v>
      </c>
      <c r="O66" s="26">
        <v>10008535</v>
      </c>
    </row>
    <row r="67" spans="2:15" x14ac:dyDescent="0.25">
      <c r="B67" s="38" t="s">
        <v>11</v>
      </c>
      <c r="C67" s="33">
        <f t="shared" si="4"/>
        <v>115758307</v>
      </c>
      <c r="D67" s="21">
        <v>0</v>
      </c>
      <c r="E67" s="19">
        <v>6052980</v>
      </c>
      <c r="F67" s="19">
        <v>4605352</v>
      </c>
      <c r="G67" s="20">
        <v>33349155</v>
      </c>
      <c r="H67" s="20">
        <v>89980</v>
      </c>
      <c r="I67" s="20">
        <v>12074303</v>
      </c>
      <c r="J67" s="20">
        <v>4757929</v>
      </c>
      <c r="K67" s="20">
        <v>10174464</v>
      </c>
      <c r="L67" s="20">
        <v>589658</v>
      </c>
      <c r="M67" s="20">
        <v>1153586</v>
      </c>
      <c r="N67" s="19">
        <v>0</v>
      </c>
      <c r="O67" s="26">
        <v>42910900</v>
      </c>
    </row>
    <row r="68" spans="2:15" x14ac:dyDescent="0.25">
      <c r="B68" s="38" t="s">
        <v>67</v>
      </c>
      <c r="C68" s="33">
        <f t="shared" si="4"/>
        <v>3570000</v>
      </c>
      <c r="D68" s="21">
        <v>0</v>
      </c>
      <c r="E68" s="19">
        <v>3570000</v>
      </c>
      <c r="F68" s="19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19">
        <v>0</v>
      </c>
      <c r="O68" s="26">
        <v>0</v>
      </c>
    </row>
    <row r="69" spans="2:15" s="1" customFormat="1" ht="12" thickBot="1" x14ac:dyDescent="0.25">
      <c r="B69" s="36" t="s">
        <v>9</v>
      </c>
      <c r="C69" s="22">
        <f t="shared" ref="C69:O69" si="6">C6-C30-C64</f>
        <v>-116925026</v>
      </c>
      <c r="D69" s="29">
        <f t="shared" si="6"/>
        <v>150951343</v>
      </c>
      <c r="E69" s="30">
        <f t="shared" si="6"/>
        <v>-122032737</v>
      </c>
      <c r="F69" s="30">
        <f t="shared" si="6"/>
        <v>14811820</v>
      </c>
      <c r="G69" s="30">
        <f t="shared" si="6"/>
        <v>-149418602</v>
      </c>
      <c r="H69" s="30">
        <f t="shared" si="6"/>
        <v>-69668902</v>
      </c>
      <c r="I69" s="30">
        <f t="shared" si="6"/>
        <v>-57313012</v>
      </c>
      <c r="J69" s="30">
        <f t="shared" si="6"/>
        <v>28762263</v>
      </c>
      <c r="K69" s="30">
        <f t="shared" si="6"/>
        <v>20207248</v>
      </c>
      <c r="L69" s="30">
        <f t="shared" si="6"/>
        <v>78950565</v>
      </c>
      <c r="M69" s="30">
        <f t="shared" si="6"/>
        <v>-11515610</v>
      </c>
      <c r="N69" s="30">
        <f t="shared" si="6"/>
        <v>-65844831</v>
      </c>
      <c r="O69" s="31">
        <f t="shared" si="6"/>
        <v>65185429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Vidal</dc:creator>
  <cp:lastModifiedBy>Paulina_</cp:lastModifiedBy>
  <cp:lastPrinted>2016-02-11T17:44:54Z</cp:lastPrinted>
  <dcterms:created xsi:type="dcterms:W3CDTF">2016-02-03T19:02:14Z</dcterms:created>
  <dcterms:modified xsi:type="dcterms:W3CDTF">2016-03-29T14:29:25Z</dcterms:modified>
</cp:coreProperties>
</file>